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sentinta onco" sheetId="14" r:id="rId14"/>
    <sheet name="MUCOV" sheetId="15" r:id="rId15"/>
  </sheets>
  <definedNames>
    <definedName name="_xlnm.Print_Area" localSheetId="7">'COST VOLUM ONCO'!$A$1:$I$36</definedName>
    <definedName name="_xlnm.Print_Area" localSheetId="12">'CV UNICE'!$A$1:$L$36</definedName>
    <definedName name="_xlnm.Print_Area" localSheetId="13">'sentinta onco'!$A$1:$J$38</definedName>
  </definedNames>
  <calcPr fullCalcOnLoad="1"/>
</workbook>
</file>

<file path=xl/sharedStrings.xml><?xml version="1.0" encoding="utf-8"?>
<sst xmlns="http://schemas.openxmlformats.org/spreadsheetml/2006/main" count="561" uniqueCount="99">
  <si>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</si>
  <si>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</si>
  <si>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</si>
  <si>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</si>
  <si>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</si>
  <si>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</si>
  <si>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</si>
  <si>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</si>
  <si>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</si>
  <si>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</si>
  <si>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</si>
  <si>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</si>
  <si>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</si>
  <si>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</si>
  <si>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</si>
  <si>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</si>
  <si>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</si>
  <si>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</si>
  <si>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</si>
  <si>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</si>
  <si>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</si>
  <si>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</si>
  <si>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</si>
  <si>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</si>
  <si>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</si>
  <si>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</si>
  <si>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</si>
  <si>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</si>
  <si>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</si>
  <si>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</si>
  <si>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</si>
  <si>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</si>
  <si>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</si>
  <si>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</si>
  <si>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</si>
  <si>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</si>
  <si>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</si>
  <si>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</si>
  <si>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</si>
  <si>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</si>
  <si>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</si>
  <si>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</si>
  <si>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</si>
  <si>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</si>
  <si>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</si>
  <si>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</si>
  <si>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</si>
  <si>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</si>
  <si>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</si>
  <si>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</si>
  <si>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</si>
  <si>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</si>
  <si>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</si>
  <si>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</si>
  <si>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</si>
  <si>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</si>
  <si>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</si>
  <si>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</si>
  <si>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</si>
  <si>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</si>
  <si>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</si>
  <si>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</si>
  <si>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</si>
  <si>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</si>
  <si>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</si>
  <si>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</si>
  <si>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</si>
  <si>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</si>
  <si>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</si>
  <si>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</si>
  <si>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</si>
  <si>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</si>
  <si>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</si>
  <si>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</si>
  <si>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</si>
  <si>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</si>
  <si>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</si>
  <si>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</si>
  <si>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</si>
  <si>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AVASTIN+AFINITOR(SENTINTA)</t>
  </si>
  <si>
    <t>G31A</t>
  </si>
  <si>
    <t>G31G</t>
  </si>
  <si>
    <t>Consum  med. Conf.dosar 584/64/2021</t>
  </si>
  <si>
    <t>SITUATIA CONSUMULUI DE MEDICAMENTE IN LUNA MARTIE 2022</t>
  </si>
  <si>
    <t>SITUATIA CONSUMULUI DE MEDICAMENTE PENTRU PENSIONARI CU PENSII&lt;= 1429 LEI MARTIE 2022</t>
  </si>
  <si>
    <t>SITUATIA CONSUMULUI DE MEDICAMENTE COST VOLUM PENTRU PENSIONARI  PANA LA 1299 LEI MARTIE 2022</t>
  </si>
  <si>
    <t>SITUATIA CONSUMULUI DE MEDICAMENTE PENTRU DIABET   LUNA MARTIE 2022</t>
  </si>
  <si>
    <t>SITUATIA CONSUMULUI DE MEDICAMENTE PENTRU INSULINE LUNA MARTIE 2022</t>
  </si>
  <si>
    <t>SITUATIA CONSUMULUI DE MEDICAMENTE LA  DIABET SI INSULINE MARTIE 2022</t>
  </si>
  <si>
    <t>SITUATIA CONSUMULUI LA TESTE PENTRU LUNA MARTIE 2022</t>
  </si>
  <si>
    <t>SITUATIA CONSUMULUI DE MEDICAMENTE PENTRU PNS COST VOLUM   LUNA MARTIE 2022</t>
  </si>
  <si>
    <t>SITUATIA CONSUMULUI DE MEDICAMENTE PENTRU MUCOVISCIDOZA  COST VOLUM   LUNA MARTIE 2022</t>
  </si>
  <si>
    <t>SITUATIA CONSUMULUI DE MEDICAMENTE PENTRU ONCOLOGIE  LUNA MARTIE 2022</t>
  </si>
  <si>
    <t>SITUATIA CONSUMULUI DE MEDICAMENTE LA STARI POSTTRANSPLANT MARTIE 2022</t>
  </si>
  <si>
    <t>MARTIE</t>
  </si>
  <si>
    <t>SITUATIA CONSUMULUI DE MEDICAMENTE PENTRU SCLEROZA   LUNA MARTIE 2022</t>
  </si>
  <si>
    <t>SITUATIA CONSUMULUI DE MEDIC. PENTRU UNICE COST VOLUM   LUNA MARTIE 2022</t>
  </si>
  <si>
    <t>SITUATIA CONSUMULUI DE MEDICAMENTE CONF.DOSAR  MARTIE 2022</t>
  </si>
  <si>
    <t>SITUATIA CONSUMULUI DE MEDICAMENTE LA STARI MUCOVISCIDOZA MARTIE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</si>
</sst>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13" fillId="0" borderId="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266"/>
  <sheetViews>
    <sheetView tabSelected="1" workbookViewId="0" topLeftCell="A1">
      <selection activeCell="AB27" sqref="AB27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1" bestFit="1" customWidth="1"/>
    <col min="20" max="20" width="12.7109375" style="4" bestFit="1" customWidth="1"/>
    <col min="21" max="21" width="17.140625" style="4" customWidth="1"/>
    <col min="22" max="22" width="11.7109375" style="70" bestFit="1" customWidth="1"/>
    <col min="23" max="55" width="9.140625" style="4" customWidth="1"/>
  </cols>
  <sheetData>
    <row r="3" spans="2:19" ht="15.75">
      <c r="B3" s="79" t="s">
        <v>83</v>
      </c>
      <c r="C3" s="79"/>
      <c r="D3" s="79"/>
      <c r="E3" s="79"/>
      <c r="F3" s="79"/>
      <c r="G3" s="79"/>
      <c r="H3" s="79"/>
      <c r="I3" s="18"/>
      <c r="J3" s="18"/>
      <c r="K3" s="18"/>
      <c r="L3" s="18"/>
      <c r="M3" s="18"/>
      <c r="N3" s="18"/>
      <c r="O3" s="18"/>
      <c r="P3" s="18"/>
      <c r="Q3" s="18"/>
      <c r="R3" s="19"/>
      <c r="S3" s="20"/>
    </row>
    <row r="4" spans="1:19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41</v>
      </c>
      <c r="H4" s="47" t="s">
        <v>43</v>
      </c>
      <c r="I4" s="46" t="s">
        <v>44</v>
      </c>
      <c r="J4" s="46" t="s">
        <v>48</v>
      </c>
      <c r="K4" s="46" t="s">
        <v>45</v>
      </c>
      <c r="L4" s="46" t="s">
        <v>46</v>
      </c>
      <c r="M4" s="46" t="s">
        <v>51</v>
      </c>
      <c r="N4" s="46" t="s">
        <v>49</v>
      </c>
      <c r="O4" s="46" t="s">
        <v>47</v>
      </c>
      <c r="P4" s="46" t="s">
        <v>50</v>
      </c>
      <c r="Q4" s="46" t="s">
        <v>53</v>
      </c>
      <c r="R4" s="48" t="s">
        <v>39</v>
      </c>
      <c r="S4" s="47" t="s">
        <v>52</v>
      </c>
    </row>
    <row r="5" spans="1:23" ht="15.75">
      <c r="A5" s="49">
        <v>1</v>
      </c>
      <c r="B5" s="50" t="s">
        <v>6</v>
      </c>
      <c r="C5" s="21">
        <v>49058.96</v>
      </c>
      <c r="D5" s="21">
        <v>54205.35</v>
      </c>
      <c r="E5" s="21">
        <v>48320.76</v>
      </c>
      <c r="F5" s="21">
        <v>9424.25</v>
      </c>
      <c r="G5" s="21">
        <v>5586.82</v>
      </c>
      <c r="H5" s="22">
        <v>491.69</v>
      </c>
      <c r="I5" s="21"/>
      <c r="J5" s="21">
        <v>1183.46</v>
      </c>
      <c r="K5" s="21">
        <v>3227.11</v>
      </c>
      <c r="L5" s="21">
        <v>52723.51</v>
      </c>
      <c r="M5" s="21">
        <v>12818.54</v>
      </c>
      <c r="N5" s="21">
        <v>19153.97</v>
      </c>
      <c r="O5" s="21">
        <v>3195</v>
      </c>
      <c r="P5" s="21">
        <v>10472.95</v>
      </c>
      <c r="Q5" s="51">
        <f>H5+I5+J5+K5+L5+M5+N5+O5+P5</f>
        <v>103266.23</v>
      </c>
      <c r="R5" s="63">
        <f>C5+D5+E5+F5+G5+Q5</f>
        <v>269862.37</v>
      </c>
      <c r="S5" s="52">
        <f>R5-Q5</f>
        <v>166596.14</v>
      </c>
      <c r="T5" s="74"/>
      <c r="U5" s="74"/>
      <c r="V5" s="71"/>
      <c r="W5" s="17"/>
    </row>
    <row r="6" spans="1:23" ht="15.75">
      <c r="A6" s="49">
        <v>2</v>
      </c>
      <c r="B6" s="50" t="s">
        <v>7</v>
      </c>
      <c r="C6" s="21">
        <v>29562.39</v>
      </c>
      <c r="D6" s="21">
        <v>25595.22</v>
      </c>
      <c r="E6" s="21">
        <v>17479.52</v>
      </c>
      <c r="F6" s="21">
        <v>10411</v>
      </c>
      <c r="G6" s="21">
        <v>3279.98</v>
      </c>
      <c r="H6" s="22"/>
      <c r="I6" s="21"/>
      <c r="J6" s="21"/>
      <c r="K6" s="21"/>
      <c r="L6" s="21"/>
      <c r="M6" s="21"/>
      <c r="N6" s="21"/>
      <c r="O6" s="21"/>
      <c r="P6" s="21"/>
      <c r="Q6" s="51">
        <f aca="true" t="shared" si="0" ref="Q6:Q35">H6+I6+J6+K6+L6+M6+N6+O6+P6</f>
        <v>0</v>
      </c>
      <c r="R6" s="63">
        <f>C6+D6+E6+F6+G6+Q6</f>
        <v>86328.11</v>
      </c>
      <c r="S6" s="52">
        <f aca="true" t="shared" si="1" ref="S6:S35">R6-Q6</f>
        <v>86328.11</v>
      </c>
      <c r="T6" s="74"/>
      <c r="U6" s="74"/>
      <c r="V6" s="71"/>
      <c r="W6" s="17"/>
    </row>
    <row r="7" spans="1:23" ht="15.75">
      <c r="A7" s="49">
        <v>3</v>
      </c>
      <c r="B7" s="50" t="s">
        <v>8</v>
      </c>
      <c r="C7" s="21">
        <v>22170.59</v>
      </c>
      <c r="D7" s="21">
        <v>23565.68</v>
      </c>
      <c r="E7" s="21">
        <v>14680.36</v>
      </c>
      <c r="F7" s="21">
        <v>3151.69</v>
      </c>
      <c r="G7" s="21">
        <v>3297.05</v>
      </c>
      <c r="H7" s="22"/>
      <c r="I7" s="21"/>
      <c r="J7" s="21"/>
      <c r="K7" s="21"/>
      <c r="L7" s="21"/>
      <c r="M7" s="21"/>
      <c r="N7" s="21"/>
      <c r="O7" s="21"/>
      <c r="P7" s="21"/>
      <c r="Q7" s="51">
        <f t="shared" si="0"/>
        <v>0</v>
      </c>
      <c r="R7" s="63">
        <f>C7+D7+E7+F7+G7+Q7</f>
        <v>66865.37000000001</v>
      </c>
      <c r="S7" s="52">
        <f t="shared" si="1"/>
        <v>66865.37000000001</v>
      </c>
      <c r="T7" s="74"/>
      <c r="U7" s="74"/>
      <c r="V7" s="71"/>
      <c r="W7" s="17"/>
    </row>
    <row r="8" spans="1:23" ht="15.75">
      <c r="A8" s="49">
        <v>4</v>
      </c>
      <c r="B8" s="50" t="s">
        <v>9</v>
      </c>
      <c r="C8" s="21">
        <v>21595.62</v>
      </c>
      <c r="D8" s="21">
        <v>27158.82</v>
      </c>
      <c r="E8" s="21">
        <v>75278.04</v>
      </c>
      <c r="F8" s="22">
        <v>3294.51</v>
      </c>
      <c r="G8" s="21">
        <v>3309.7</v>
      </c>
      <c r="H8" s="22"/>
      <c r="J8" s="21">
        <v>1617.78</v>
      </c>
      <c r="K8" s="21"/>
      <c r="L8" s="21">
        <v>14101.27</v>
      </c>
      <c r="M8" s="21"/>
      <c r="N8" s="21">
        <v>2151.41</v>
      </c>
      <c r="O8" s="21"/>
      <c r="P8" s="21">
        <v>3227.11</v>
      </c>
      <c r="Q8" s="51">
        <f t="shared" si="0"/>
        <v>21097.57</v>
      </c>
      <c r="R8" s="63">
        <f>C8+D8+E8+F8+G8+Q8</f>
        <v>151734.25999999998</v>
      </c>
      <c r="S8" s="52">
        <f t="shared" si="1"/>
        <v>130636.68999999997</v>
      </c>
      <c r="T8" s="74"/>
      <c r="U8" s="74"/>
      <c r="V8" s="71"/>
      <c r="W8" s="17"/>
    </row>
    <row r="9" spans="1:23" ht="15.75">
      <c r="A9" s="49">
        <v>5</v>
      </c>
      <c r="B9" s="50" t="s">
        <v>10</v>
      </c>
      <c r="C9" s="21">
        <v>73862.51</v>
      </c>
      <c r="D9" s="21">
        <v>72398.3</v>
      </c>
      <c r="E9" s="21">
        <v>148349.24</v>
      </c>
      <c r="F9" s="21">
        <v>17453.84</v>
      </c>
      <c r="G9" s="21">
        <v>9677.94</v>
      </c>
      <c r="H9" s="22">
        <v>1448.88</v>
      </c>
      <c r="I9" s="21"/>
      <c r="J9" s="21"/>
      <c r="K9" s="21">
        <v>2053.28</v>
      </c>
      <c r="L9" s="21">
        <v>18746.28</v>
      </c>
      <c r="M9" s="21">
        <v>1075.7</v>
      </c>
      <c r="N9" s="21">
        <v>4302.82</v>
      </c>
      <c r="O9" s="21"/>
      <c r="P9" s="21">
        <v>6883.54</v>
      </c>
      <c r="Q9" s="51">
        <f t="shared" si="0"/>
        <v>34510.5</v>
      </c>
      <c r="R9" s="63">
        <f>C9+D9+E9+F9+G9+Q9</f>
        <v>356252.33</v>
      </c>
      <c r="S9" s="52">
        <f t="shared" si="1"/>
        <v>321741.83</v>
      </c>
      <c r="T9" s="74"/>
      <c r="U9" s="74"/>
      <c r="V9" s="71"/>
      <c r="W9" s="69"/>
    </row>
    <row r="10" spans="1:23" ht="15" customHeight="1">
      <c r="A10" s="49">
        <v>6</v>
      </c>
      <c r="B10" s="50" t="s">
        <v>54</v>
      </c>
      <c r="C10" s="21">
        <v>73486.07</v>
      </c>
      <c r="D10" s="21">
        <v>90139.73</v>
      </c>
      <c r="E10" s="21">
        <v>66669.37</v>
      </c>
      <c r="F10" s="21">
        <v>15665.48</v>
      </c>
      <c r="G10" s="21">
        <v>11611.2</v>
      </c>
      <c r="H10" s="22">
        <v>491.69</v>
      </c>
      <c r="I10" s="21"/>
      <c r="J10" s="21"/>
      <c r="K10" s="21">
        <v>4302.82</v>
      </c>
      <c r="L10" s="21">
        <v>6425.08</v>
      </c>
      <c r="M10" s="21"/>
      <c r="N10" s="21">
        <v>2151.41</v>
      </c>
      <c r="O10" s="21"/>
      <c r="P10" s="21"/>
      <c r="Q10" s="51">
        <f t="shared" si="0"/>
        <v>13371</v>
      </c>
      <c r="R10" s="63">
        <f>C10+D10+E10+F10+G10+Q10</f>
        <v>270942.85</v>
      </c>
      <c r="S10" s="52">
        <f t="shared" si="1"/>
        <v>257571.84999999998</v>
      </c>
      <c r="T10" s="74"/>
      <c r="U10" s="74"/>
      <c r="V10" s="71"/>
      <c r="W10" s="17"/>
    </row>
    <row r="11" spans="1:23" ht="15.75">
      <c r="A11" s="49">
        <v>7</v>
      </c>
      <c r="B11" s="50" t="s">
        <v>11</v>
      </c>
      <c r="C11" s="21">
        <v>27527.6</v>
      </c>
      <c r="D11" s="21">
        <v>14085.98</v>
      </c>
      <c r="E11" s="21">
        <v>33916.4</v>
      </c>
      <c r="F11" s="21">
        <v>1386.51</v>
      </c>
      <c r="G11" s="21">
        <v>1594.51</v>
      </c>
      <c r="H11" s="22">
        <v>1147.27</v>
      </c>
      <c r="I11" s="21"/>
      <c r="J11" s="21">
        <v>9210.62</v>
      </c>
      <c r="K11" s="21"/>
      <c r="L11" s="21">
        <v>12064.66</v>
      </c>
      <c r="M11" s="21"/>
      <c r="N11" s="21">
        <v>9184.77</v>
      </c>
      <c r="O11" s="21"/>
      <c r="P11" s="21"/>
      <c r="Q11" s="51">
        <f t="shared" si="0"/>
        <v>31607.320000000003</v>
      </c>
      <c r="R11" s="63">
        <f>C11+D11+E11+F11+G11+Q11</f>
        <v>110118.32</v>
      </c>
      <c r="S11" s="52">
        <f t="shared" si="1"/>
        <v>78511</v>
      </c>
      <c r="T11" s="74"/>
      <c r="U11" s="74"/>
      <c r="V11" s="71"/>
      <c r="W11" s="17"/>
    </row>
    <row r="12" spans="1:23" ht="15.75">
      <c r="A12" s="49">
        <v>8</v>
      </c>
      <c r="B12" s="50" t="s">
        <v>12</v>
      </c>
      <c r="C12" s="21">
        <v>21895.34</v>
      </c>
      <c r="D12" s="23">
        <v>30830.77</v>
      </c>
      <c r="E12" s="21">
        <v>25382.33</v>
      </c>
      <c r="F12" s="21">
        <v>4064.79</v>
      </c>
      <c r="G12" s="21">
        <v>3598.94</v>
      </c>
      <c r="H12" s="22"/>
      <c r="I12" s="21"/>
      <c r="J12" s="21"/>
      <c r="K12" s="21"/>
      <c r="L12" s="21"/>
      <c r="M12" s="21"/>
      <c r="N12" s="21"/>
      <c r="O12" s="21"/>
      <c r="P12" s="21"/>
      <c r="Q12" s="51">
        <f t="shared" si="0"/>
        <v>0</v>
      </c>
      <c r="R12" s="63">
        <f>C12+D12+E12+F12+G12+Q12</f>
        <v>85772.17</v>
      </c>
      <c r="S12" s="52">
        <f t="shared" si="1"/>
        <v>85772.17</v>
      </c>
      <c r="T12" s="74"/>
      <c r="U12" s="74"/>
      <c r="V12" s="71"/>
      <c r="W12" s="17"/>
    </row>
    <row r="13" spans="1:23" ht="15.75">
      <c r="A13" s="49">
        <v>9</v>
      </c>
      <c r="B13" s="50" t="s">
        <v>13</v>
      </c>
      <c r="C13" s="21">
        <v>32581.4</v>
      </c>
      <c r="D13" s="21">
        <v>41136.01</v>
      </c>
      <c r="E13" s="21">
        <v>21504.28</v>
      </c>
      <c r="F13" s="21">
        <v>6297.23</v>
      </c>
      <c r="G13" s="21">
        <v>4512.21</v>
      </c>
      <c r="H13" s="22">
        <v>163.9</v>
      </c>
      <c r="I13" s="21"/>
      <c r="J13" s="21">
        <v>2284.93</v>
      </c>
      <c r="K13" s="21"/>
      <c r="L13" s="21"/>
      <c r="M13" s="21"/>
      <c r="N13" s="21"/>
      <c r="O13" s="21"/>
      <c r="P13" s="21"/>
      <c r="Q13" s="51">
        <f t="shared" si="0"/>
        <v>2448.83</v>
      </c>
      <c r="R13" s="63">
        <f>C13+D13+E13+F13+G13+Q13</f>
        <v>108479.96</v>
      </c>
      <c r="S13" s="52">
        <f t="shared" si="1"/>
        <v>106031.13</v>
      </c>
      <c r="T13" s="74"/>
      <c r="U13" s="74"/>
      <c r="V13" s="71"/>
      <c r="W13" s="17"/>
    </row>
    <row r="14" spans="1:23" ht="15.75">
      <c r="A14" s="49">
        <v>10</v>
      </c>
      <c r="B14" s="50" t="s">
        <v>14</v>
      </c>
      <c r="C14" s="21">
        <v>21716.35</v>
      </c>
      <c r="D14" s="21">
        <v>17841.18</v>
      </c>
      <c r="E14" s="21">
        <v>5122.57</v>
      </c>
      <c r="F14" s="21">
        <v>5914.04</v>
      </c>
      <c r="G14" s="21">
        <v>1079.55</v>
      </c>
      <c r="H14" s="22"/>
      <c r="I14" s="21"/>
      <c r="J14" s="21"/>
      <c r="K14" s="21"/>
      <c r="L14" s="21"/>
      <c r="M14" s="21"/>
      <c r="N14" s="21"/>
      <c r="O14" s="21"/>
      <c r="P14" s="21"/>
      <c r="Q14" s="51">
        <f t="shared" si="0"/>
        <v>0</v>
      </c>
      <c r="R14" s="63">
        <f>C14+D14+E14+F14+G14+Q14</f>
        <v>51673.69</v>
      </c>
      <c r="S14" s="52">
        <f t="shared" si="1"/>
        <v>51673.69</v>
      </c>
      <c r="T14" s="75"/>
      <c r="U14" s="74"/>
      <c r="V14" s="71"/>
      <c r="W14" s="17"/>
    </row>
    <row r="15" spans="1:23" ht="15.75">
      <c r="A15" s="49">
        <v>11</v>
      </c>
      <c r="B15" s="50" t="s">
        <v>15</v>
      </c>
      <c r="C15" s="21">
        <v>71446.92</v>
      </c>
      <c r="D15" s="21">
        <v>66794.58</v>
      </c>
      <c r="E15" s="21">
        <v>28795.04</v>
      </c>
      <c r="F15" s="21">
        <v>15690.8</v>
      </c>
      <c r="G15" s="21">
        <v>4894.22</v>
      </c>
      <c r="H15" s="22"/>
      <c r="I15" s="21"/>
      <c r="J15" s="21">
        <v>5378.77</v>
      </c>
      <c r="K15" s="21"/>
      <c r="L15" s="21"/>
      <c r="M15" s="21"/>
      <c r="N15" s="21"/>
      <c r="O15" s="21"/>
      <c r="P15" s="21"/>
      <c r="Q15" s="51">
        <f t="shared" si="0"/>
        <v>5378.77</v>
      </c>
      <c r="R15" s="63">
        <f>C15+D15+E15+F15+G15+Q15</f>
        <v>193000.33</v>
      </c>
      <c r="S15" s="52">
        <f t="shared" si="1"/>
        <v>187621.56</v>
      </c>
      <c r="T15" s="74"/>
      <c r="U15" s="74"/>
      <c r="V15" s="71"/>
      <c r="W15" s="17"/>
    </row>
    <row r="16" spans="1:23" ht="15.75">
      <c r="A16" s="49">
        <v>12</v>
      </c>
      <c r="B16" s="50" t="s">
        <v>16</v>
      </c>
      <c r="C16" s="21">
        <v>22810.49</v>
      </c>
      <c r="D16" s="21">
        <v>17482.99</v>
      </c>
      <c r="E16" s="21">
        <v>7070.58</v>
      </c>
      <c r="F16" s="21">
        <v>5935.5</v>
      </c>
      <c r="G16" s="21">
        <v>2405.45</v>
      </c>
      <c r="H16" s="24"/>
      <c r="I16" s="21"/>
      <c r="J16" s="21"/>
      <c r="K16" s="21"/>
      <c r="L16" s="21"/>
      <c r="M16" s="21"/>
      <c r="N16" s="21"/>
      <c r="O16" s="21"/>
      <c r="P16" s="21"/>
      <c r="Q16" s="51">
        <f t="shared" si="0"/>
        <v>0</v>
      </c>
      <c r="R16" s="63">
        <f>C16+D16+E16+F16+G16+Q16</f>
        <v>55705.01</v>
      </c>
      <c r="S16" s="52">
        <f t="shared" si="1"/>
        <v>55705.01</v>
      </c>
      <c r="T16" s="74"/>
      <c r="U16" s="74"/>
      <c r="V16" s="71"/>
      <c r="W16" s="17"/>
    </row>
    <row r="17" spans="1:23" ht="15.75">
      <c r="A17" s="49">
        <v>13</v>
      </c>
      <c r="B17" s="50" t="s">
        <v>17</v>
      </c>
      <c r="C17" s="21">
        <v>16053.98</v>
      </c>
      <c r="D17" s="21">
        <v>16377.65</v>
      </c>
      <c r="E17" s="21">
        <v>4287.3</v>
      </c>
      <c r="F17" s="21">
        <v>3250.83</v>
      </c>
      <c r="G17" s="21">
        <v>2980.69</v>
      </c>
      <c r="H17" s="22"/>
      <c r="I17" s="21"/>
      <c r="J17" s="21"/>
      <c r="K17" s="21"/>
      <c r="L17" s="21"/>
      <c r="M17" s="21"/>
      <c r="N17" s="21"/>
      <c r="O17" s="21"/>
      <c r="P17" s="21"/>
      <c r="Q17" s="51">
        <f t="shared" si="0"/>
        <v>0</v>
      </c>
      <c r="R17" s="63">
        <f>C17+D17+E17+F17+G17+Q17</f>
        <v>42950.450000000004</v>
      </c>
      <c r="S17" s="52">
        <f t="shared" si="1"/>
        <v>42950.450000000004</v>
      </c>
      <c r="T17" s="74"/>
      <c r="U17" s="74"/>
      <c r="V17" s="71"/>
      <c r="W17" s="17"/>
    </row>
    <row r="18" spans="1:23" ht="15.75">
      <c r="A18" s="49">
        <v>14</v>
      </c>
      <c r="B18" s="50" t="s">
        <v>18</v>
      </c>
      <c r="C18" s="21">
        <v>23458.51</v>
      </c>
      <c r="D18" s="21">
        <v>17358.64</v>
      </c>
      <c r="E18" s="21">
        <v>28295.89</v>
      </c>
      <c r="F18" s="21">
        <v>1435.49</v>
      </c>
      <c r="G18" s="21">
        <v>3488.92</v>
      </c>
      <c r="H18" s="22">
        <v>491.69</v>
      </c>
      <c r="I18" s="21"/>
      <c r="J18" s="21"/>
      <c r="K18" s="21"/>
      <c r="L18" s="21">
        <v>2151.41</v>
      </c>
      <c r="M18" s="21"/>
      <c r="N18" s="21">
        <v>3470.69</v>
      </c>
      <c r="O18" s="21"/>
      <c r="P18" s="21"/>
      <c r="Q18" s="51">
        <f t="shared" si="0"/>
        <v>6113.79</v>
      </c>
      <c r="R18" s="63">
        <f>C18+D18+E18+F18+G18+Q18</f>
        <v>80151.23999999999</v>
      </c>
      <c r="S18" s="52">
        <f t="shared" si="1"/>
        <v>74037.45</v>
      </c>
      <c r="T18" s="74"/>
      <c r="U18" s="74"/>
      <c r="V18" s="71"/>
      <c r="W18" s="17"/>
    </row>
    <row r="19" spans="1:55" s="68" customFormat="1" ht="15.75">
      <c r="A19" s="49">
        <v>15</v>
      </c>
      <c r="B19" s="50" t="s">
        <v>19</v>
      </c>
      <c r="C19" s="21">
        <v>59011.36</v>
      </c>
      <c r="D19" s="21">
        <v>66642.43</v>
      </c>
      <c r="E19" s="21">
        <v>45354.41</v>
      </c>
      <c r="F19" s="21">
        <v>17779.59</v>
      </c>
      <c r="G19" s="21">
        <v>9240.87</v>
      </c>
      <c r="H19" s="21">
        <v>983.39</v>
      </c>
      <c r="I19" s="21"/>
      <c r="J19" s="21"/>
      <c r="K19" s="21"/>
      <c r="L19" s="21">
        <v>3820.82</v>
      </c>
      <c r="M19" s="21"/>
      <c r="N19" s="21"/>
      <c r="O19" s="21"/>
      <c r="P19" s="21"/>
      <c r="Q19" s="51">
        <f t="shared" si="0"/>
        <v>4804.21</v>
      </c>
      <c r="R19" s="63">
        <f>C19+D19+E19+F19+G19+Q19</f>
        <v>202832.87</v>
      </c>
      <c r="S19" s="52">
        <f t="shared" si="1"/>
        <v>198028.66</v>
      </c>
      <c r="T19" s="76"/>
      <c r="U19" s="74"/>
      <c r="V19" s="71"/>
      <c r="W19" s="1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</row>
    <row r="20" spans="1:23" ht="15.75">
      <c r="A20" s="49">
        <v>16</v>
      </c>
      <c r="B20" s="50" t="s">
        <v>20</v>
      </c>
      <c r="C20" s="21">
        <v>8355.08</v>
      </c>
      <c r="D20" s="21">
        <v>5978.4</v>
      </c>
      <c r="E20" s="21">
        <v>5090.01</v>
      </c>
      <c r="F20" s="21">
        <v>2498.34</v>
      </c>
      <c r="G20" s="21">
        <v>474.78</v>
      </c>
      <c r="H20" s="22"/>
      <c r="I20" s="21"/>
      <c r="J20" s="21"/>
      <c r="K20" s="21"/>
      <c r="L20" s="21"/>
      <c r="M20" s="21"/>
      <c r="N20" s="21"/>
      <c r="O20" s="21"/>
      <c r="P20" s="21"/>
      <c r="Q20" s="51">
        <f t="shared" si="0"/>
        <v>0</v>
      </c>
      <c r="R20" s="63">
        <f>C20+D20+E20+F20+G20+Q20</f>
        <v>22396.609999999997</v>
      </c>
      <c r="S20" s="52">
        <f t="shared" si="1"/>
        <v>22396.609999999997</v>
      </c>
      <c r="T20" s="74"/>
      <c r="U20" s="74"/>
      <c r="V20" s="71"/>
      <c r="W20" s="17"/>
    </row>
    <row r="21" spans="1:23" ht="15.75">
      <c r="A21" s="49">
        <v>17</v>
      </c>
      <c r="B21" s="50" t="s">
        <v>21</v>
      </c>
      <c r="C21" s="21">
        <v>9013.59</v>
      </c>
      <c r="D21" s="21">
        <v>8673.81</v>
      </c>
      <c r="E21" s="21">
        <v>6305.92</v>
      </c>
      <c r="F21" s="21">
        <v>2088.31</v>
      </c>
      <c r="G21" s="21">
        <v>887.9</v>
      </c>
      <c r="H21" s="22"/>
      <c r="I21" s="21"/>
      <c r="J21" s="21"/>
      <c r="K21" s="21"/>
      <c r="L21" s="21"/>
      <c r="M21" s="21"/>
      <c r="N21" s="21"/>
      <c r="O21" s="21"/>
      <c r="P21" s="21"/>
      <c r="Q21" s="51">
        <f t="shared" si="0"/>
        <v>0</v>
      </c>
      <c r="R21" s="63">
        <f>C21+D21+E21+F21+G21+Q21</f>
        <v>26969.530000000002</v>
      </c>
      <c r="S21" s="52">
        <f t="shared" si="1"/>
        <v>26969.530000000002</v>
      </c>
      <c r="T21" s="74"/>
      <c r="U21" s="74"/>
      <c r="V21" s="71"/>
      <c r="W21" s="17"/>
    </row>
    <row r="22" spans="1:23" ht="15.75">
      <c r="A22" s="49">
        <v>18</v>
      </c>
      <c r="B22" s="50" t="s">
        <v>22</v>
      </c>
      <c r="C22" s="21">
        <v>49302.58</v>
      </c>
      <c r="D22" s="21">
        <v>66376.21</v>
      </c>
      <c r="E22" s="21">
        <v>39148.74</v>
      </c>
      <c r="F22" s="21">
        <v>7666.31</v>
      </c>
      <c r="G22" s="21">
        <v>5440.65</v>
      </c>
      <c r="H22" s="21">
        <v>1121.05</v>
      </c>
      <c r="I22" s="21"/>
      <c r="J22" s="21"/>
      <c r="K22" s="21"/>
      <c r="L22" s="21">
        <v>39193.8</v>
      </c>
      <c r="M22" s="21">
        <v>2151.4</v>
      </c>
      <c r="N22" s="21">
        <v>6454.2</v>
      </c>
      <c r="P22" s="21">
        <v>15059.82</v>
      </c>
      <c r="Q22" s="51">
        <f t="shared" si="0"/>
        <v>63980.270000000004</v>
      </c>
      <c r="R22" s="63">
        <f>C22+D22+E22+F22+G22+Q22</f>
        <v>231914.76</v>
      </c>
      <c r="S22" s="52">
        <f t="shared" si="1"/>
        <v>167934.49</v>
      </c>
      <c r="T22" s="74"/>
      <c r="U22" s="74"/>
      <c r="V22" s="71"/>
      <c r="W22" s="17"/>
    </row>
    <row r="23" spans="1:23" ht="15.75">
      <c r="A23" s="49">
        <v>19</v>
      </c>
      <c r="B23" s="50" t="s">
        <v>23</v>
      </c>
      <c r="C23" s="21">
        <v>28812.53</v>
      </c>
      <c r="D23" s="21">
        <v>39521.98</v>
      </c>
      <c r="E23" s="21">
        <v>18574.06</v>
      </c>
      <c r="F23" s="21">
        <v>4735.37</v>
      </c>
      <c r="G23" s="21">
        <v>3860.93</v>
      </c>
      <c r="H23" s="22"/>
      <c r="I23" s="21"/>
      <c r="J23" s="21"/>
      <c r="K23" s="21"/>
      <c r="L23" s="21"/>
      <c r="M23" s="21"/>
      <c r="N23" s="21"/>
      <c r="O23" s="21"/>
      <c r="P23" s="21"/>
      <c r="Q23" s="51">
        <f t="shared" si="0"/>
        <v>0</v>
      </c>
      <c r="R23" s="63">
        <f>C23+D23+E23+F23+G23+Q23</f>
        <v>95504.87</v>
      </c>
      <c r="S23" s="52">
        <f t="shared" si="1"/>
        <v>95504.87</v>
      </c>
      <c r="T23" s="74"/>
      <c r="U23" s="74"/>
      <c r="V23" s="71"/>
      <c r="W23" s="17"/>
    </row>
    <row r="24" spans="1:23" ht="15.75">
      <c r="A24" s="49">
        <v>20</v>
      </c>
      <c r="B24" s="50" t="s">
        <v>24</v>
      </c>
      <c r="C24" s="21">
        <v>17076.56</v>
      </c>
      <c r="D24" s="21">
        <v>19178.45</v>
      </c>
      <c r="E24" s="21">
        <v>5367.05</v>
      </c>
      <c r="F24" s="21">
        <v>4242.41</v>
      </c>
      <c r="G24" s="21">
        <v>2868.21</v>
      </c>
      <c r="H24" s="22"/>
      <c r="I24" s="21"/>
      <c r="J24" s="21"/>
      <c r="K24" s="21"/>
      <c r="L24" s="21">
        <v>3212.54</v>
      </c>
      <c r="M24" s="21"/>
      <c r="N24" s="21"/>
      <c r="O24" s="21"/>
      <c r="P24" s="21"/>
      <c r="Q24" s="51">
        <f t="shared" si="0"/>
        <v>3212.54</v>
      </c>
      <c r="R24" s="63">
        <f>C24+D24+E24+F24+G24+Q24</f>
        <v>51945.22</v>
      </c>
      <c r="S24" s="52">
        <f t="shared" si="1"/>
        <v>48732.68</v>
      </c>
      <c r="T24" s="74"/>
      <c r="U24" s="74"/>
      <c r="V24" s="71"/>
      <c r="W24" s="17"/>
    </row>
    <row r="25" spans="1:23" ht="15.75">
      <c r="A25" s="49">
        <v>21</v>
      </c>
      <c r="B25" s="50" t="s">
        <v>25</v>
      </c>
      <c r="C25" s="21">
        <v>11156.82</v>
      </c>
      <c r="D25" s="21">
        <v>11193.51</v>
      </c>
      <c r="E25" s="21">
        <v>8732.17</v>
      </c>
      <c r="F25" s="21">
        <v>2358.16</v>
      </c>
      <c r="G25" s="21">
        <v>1411.63</v>
      </c>
      <c r="H25" s="22"/>
      <c r="I25" s="21"/>
      <c r="J25" s="21"/>
      <c r="K25" s="21"/>
      <c r="L25" s="21"/>
      <c r="M25" s="21"/>
      <c r="N25" s="21"/>
      <c r="O25" s="21"/>
      <c r="P25" s="21"/>
      <c r="Q25" s="51">
        <f t="shared" si="0"/>
        <v>0</v>
      </c>
      <c r="R25" s="63">
        <f>C25+D25+E25+F25+G25+Q25</f>
        <v>34852.29</v>
      </c>
      <c r="S25" s="52">
        <f t="shared" si="1"/>
        <v>34852.29</v>
      </c>
      <c r="T25" s="74"/>
      <c r="U25" s="74"/>
      <c r="V25" s="71"/>
      <c r="W25" s="17"/>
    </row>
    <row r="26" spans="1:23" ht="15.75">
      <c r="A26" s="49">
        <v>22</v>
      </c>
      <c r="B26" s="50" t="s">
        <v>26</v>
      </c>
      <c r="C26" s="21">
        <v>84835.74</v>
      </c>
      <c r="D26" s="21">
        <v>100185.98</v>
      </c>
      <c r="E26" s="21">
        <v>35291.88</v>
      </c>
      <c r="F26" s="21">
        <v>7528.62</v>
      </c>
      <c r="G26" s="21">
        <v>10915.78</v>
      </c>
      <c r="H26" s="22"/>
      <c r="I26" s="21"/>
      <c r="J26" s="21"/>
      <c r="K26" s="21"/>
      <c r="L26" s="21">
        <v>18128.76</v>
      </c>
      <c r="M26" s="21">
        <v>2151.41</v>
      </c>
      <c r="N26" s="21"/>
      <c r="O26" s="21"/>
      <c r="P26" s="21">
        <v>2151.41</v>
      </c>
      <c r="Q26" s="51">
        <f t="shared" si="0"/>
        <v>22431.579999999998</v>
      </c>
      <c r="R26" s="63">
        <f>C26+D26+E26+F26+G26+Q26</f>
        <v>261189.58</v>
      </c>
      <c r="S26" s="52">
        <f t="shared" si="1"/>
        <v>238758</v>
      </c>
      <c r="T26" s="74"/>
      <c r="U26" s="74"/>
      <c r="V26" s="71"/>
      <c r="W26" s="17"/>
    </row>
    <row r="27" spans="1:23" ht="15.75">
      <c r="A27" s="49">
        <v>23</v>
      </c>
      <c r="B27" s="50" t="s">
        <v>27</v>
      </c>
      <c r="C27" s="21">
        <v>52633.27</v>
      </c>
      <c r="D27" s="21">
        <v>49856.86</v>
      </c>
      <c r="E27" s="21">
        <v>43571.77</v>
      </c>
      <c r="F27" s="21">
        <v>12535.04</v>
      </c>
      <c r="G27" s="21">
        <v>6413.15</v>
      </c>
      <c r="H27" s="22">
        <v>655.59</v>
      </c>
      <c r="I27" s="21"/>
      <c r="J27" s="21"/>
      <c r="K27" s="21"/>
      <c r="L27" s="21"/>
      <c r="M27" s="21"/>
      <c r="N27" s="21">
        <v>15560.04</v>
      </c>
      <c r="O27" s="21"/>
      <c r="P27" s="21"/>
      <c r="Q27" s="51">
        <f t="shared" si="0"/>
        <v>16215.630000000001</v>
      </c>
      <c r="R27" s="63">
        <f>C27+D27+E27+F27+G27+Q27</f>
        <v>181225.72</v>
      </c>
      <c r="S27" s="52">
        <f t="shared" si="1"/>
        <v>165010.09</v>
      </c>
      <c r="T27" s="74"/>
      <c r="U27" s="74"/>
      <c r="V27" s="71"/>
      <c r="W27" s="17"/>
    </row>
    <row r="28" spans="1:23" ht="15.75">
      <c r="A28" s="49">
        <v>24</v>
      </c>
      <c r="B28" s="50" t="s">
        <v>37</v>
      </c>
      <c r="C28" s="21">
        <v>5190.56</v>
      </c>
      <c r="D28" s="21">
        <v>5124.39</v>
      </c>
      <c r="E28" s="21">
        <v>1466.72</v>
      </c>
      <c r="F28" s="21">
        <v>656.91</v>
      </c>
      <c r="G28" s="21">
        <v>398.31</v>
      </c>
      <c r="H28" s="22"/>
      <c r="I28" s="21"/>
      <c r="J28" s="21"/>
      <c r="K28" s="21"/>
      <c r="L28" s="21"/>
      <c r="M28" s="21"/>
      <c r="N28" s="21"/>
      <c r="O28" s="21"/>
      <c r="P28" s="21"/>
      <c r="Q28" s="51">
        <f t="shared" si="0"/>
        <v>0</v>
      </c>
      <c r="R28" s="63">
        <f>C28+D28+E28+F28+G28+Q28</f>
        <v>12836.89</v>
      </c>
      <c r="S28" s="52">
        <f t="shared" si="1"/>
        <v>12836.89</v>
      </c>
      <c r="T28" s="74"/>
      <c r="U28" s="74"/>
      <c r="V28" s="71"/>
      <c r="W28" s="17"/>
    </row>
    <row r="29" spans="1:23" ht="15.75">
      <c r="A29" s="49">
        <v>25</v>
      </c>
      <c r="B29" s="50" t="s">
        <v>38</v>
      </c>
      <c r="C29" s="21">
        <v>30701.35</v>
      </c>
      <c r="D29" s="21">
        <v>28609.16</v>
      </c>
      <c r="E29" s="21">
        <v>30412.5</v>
      </c>
      <c r="F29" s="21">
        <v>5108.93</v>
      </c>
      <c r="G29" s="21">
        <v>4236.98</v>
      </c>
      <c r="H29" s="22"/>
      <c r="I29" s="21"/>
      <c r="J29" s="21"/>
      <c r="K29" s="21"/>
      <c r="L29" s="21">
        <v>2547.22</v>
      </c>
      <c r="M29" s="21">
        <v>2547.22</v>
      </c>
      <c r="N29" s="21"/>
      <c r="O29" s="21"/>
      <c r="P29" s="21"/>
      <c r="Q29" s="51">
        <f t="shared" si="0"/>
        <v>5094.44</v>
      </c>
      <c r="R29" s="63">
        <f>C29+D29+E29+F29+G29+Q29</f>
        <v>104163.36</v>
      </c>
      <c r="S29" s="52">
        <f t="shared" si="1"/>
        <v>99068.92</v>
      </c>
      <c r="T29" s="74"/>
      <c r="U29" s="74"/>
      <c r="V29" s="71"/>
      <c r="W29" s="17"/>
    </row>
    <row r="30" spans="1:23" ht="15.75" customHeight="1">
      <c r="A30" s="49">
        <v>26</v>
      </c>
      <c r="B30" s="50" t="s">
        <v>40</v>
      </c>
      <c r="C30" s="21">
        <v>9152.36</v>
      </c>
      <c r="D30" s="21">
        <v>7153.88</v>
      </c>
      <c r="E30" s="21">
        <v>4259.29</v>
      </c>
      <c r="F30" s="21">
        <v>1448.25</v>
      </c>
      <c r="G30" s="21">
        <v>666.31</v>
      </c>
      <c r="H30" s="22"/>
      <c r="I30" s="21"/>
      <c r="J30" s="21"/>
      <c r="K30" s="21"/>
      <c r="L30" s="21"/>
      <c r="M30" s="21"/>
      <c r="N30" s="21"/>
      <c r="O30" s="21"/>
      <c r="P30" s="21"/>
      <c r="Q30" s="51">
        <f t="shared" si="0"/>
        <v>0</v>
      </c>
      <c r="R30" s="63">
        <f>C30+D30+E30+F30+G30+Q30</f>
        <v>22680.090000000004</v>
      </c>
      <c r="S30" s="52">
        <f t="shared" si="1"/>
        <v>22680.090000000004</v>
      </c>
      <c r="T30" s="74"/>
      <c r="U30" s="74"/>
      <c r="V30" s="71"/>
      <c r="W30" s="17"/>
    </row>
    <row r="31" spans="1:55" s="42" customFormat="1" ht="15.75" customHeight="1">
      <c r="A31" s="49">
        <v>27</v>
      </c>
      <c r="B31" s="50" t="s">
        <v>42</v>
      </c>
      <c r="C31" s="21">
        <v>8101.87</v>
      </c>
      <c r="D31" s="21">
        <v>10077.81</v>
      </c>
      <c r="E31" s="21">
        <v>5403.75</v>
      </c>
      <c r="F31" s="21">
        <v>1012.99</v>
      </c>
      <c r="G31" s="21">
        <v>1071.2</v>
      </c>
      <c r="H31" s="21"/>
      <c r="I31" s="21"/>
      <c r="J31" s="21"/>
      <c r="K31" s="21"/>
      <c r="L31" s="21"/>
      <c r="M31" s="21"/>
      <c r="N31" s="21"/>
      <c r="O31" s="21"/>
      <c r="P31" s="21"/>
      <c r="Q31" s="51">
        <f t="shared" si="0"/>
        <v>0</v>
      </c>
      <c r="R31" s="63">
        <f>C31+D31+E31+F31+G31+Q31</f>
        <v>25667.620000000003</v>
      </c>
      <c r="S31" s="52">
        <f t="shared" si="1"/>
        <v>25667.620000000003</v>
      </c>
      <c r="T31" s="74"/>
      <c r="U31" s="74"/>
      <c r="V31" s="71"/>
      <c r="W31" s="1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23" s="4" customFormat="1" ht="15.75" customHeight="1">
      <c r="A32" s="49">
        <v>28</v>
      </c>
      <c r="B32" s="50" t="s">
        <v>55</v>
      </c>
      <c r="C32" s="21">
        <v>4143.79</v>
      </c>
      <c r="D32" s="21">
        <v>3825.87</v>
      </c>
      <c r="E32" s="21">
        <v>781.03</v>
      </c>
      <c r="F32" s="21">
        <v>359.68</v>
      </c>
      <c r="G32" s="21">
        <v>352.91</v>
      </c>
      <c r="H32" s="21"/>
      <c r="I32" s="21"/>
      <c r="J32" s="21"/>
      <c r="K32" s="21"/>
      <c r="L32" s="21"/>
      <c r="M32" s="21"/>
      <c r="N32" s="21"/>
      <c r="O32" s="21"/>
      <c r="P32" s="21"/>
      <c r="Q32" s="51">
        <f t="shared" si="0"/>
        <v>0</v>
      </c>
      <c r="R32" s="63">
        <f>C32+D32+E32+F32+G32+Q32</f>
        <v>9463.28</v>
      </c>
      <c r="S32" s="52">
        <f t="shared" si="1"/>
        <v>9463.28</v>
      </c>
      <c r="T32" s="74"/>
      <c r="U32" s="74"/>
      <c r="V32" s="71"/>
      <c r="W32" s="17"/>
    </row>
    <row r="33" spans="1:23" s="4" customFormat="1" ht="15.75" customHeight="1">
      <c r="A33" s="49">
        <v>29</v>
      </c>
      <c r="B33" s="50" t="s">
        <v>56</v>
      </c>
      <c r="C33" s="21">
        <v>7169</v>
      </c>
      <c r="D33" s="21">
        <v>5977.29</v>
      </c>
      <c r="E33" s="21">
        <v>1896.5</v>
      </c>
      <c r="F33" s="21">
        <v>5378.41</v>
      </c>
      <c r="G33" s="21">
        <v>587.16</v>
      </c>
      <c r="H33" s="21"/>
      <c r="I33" s="21"/>
      <c r="J33" s="21"/>
      <c r="K33" s="21"/>
      <c r="L33" s="21"/>
      <c r="M33" s="21"/>
      <c r="N33" s="21">
        <v>1075.7</v>
      </c>
      <c r="O33" s="21"/>
      <c r="P33" s="21"/>
      <c r="Q33" s="51">
        <f t="shared" si="0"/>
        <v>1075.7</v>
      </c>
      <c r="R33" s="63">
        <f>C33+D33+E33+F33+G33+Q33</f>
        <v>22084.06</v>
      </c>
      <c r="S33" s="52">
        <f t="shared" si="1"/>
        <v>21008.36</v>
      </c>
      <c r="T33" s="74"/>
      <c r="U33" s="74"/>
      <c r="V33" s="71"/>
      <c r="W33" s="17"/>
    </row>
    <row r="34" spans="1:23" s="4" customFormat="1" ht="15.75" customHeight="1" thickBot="1">
      <c r="A34" s="49">
        <v>30</v>
      </c>
      <c r="B34" s="50" t="s">
        <v>65</v>
      </c>
      <c r="C34" s="21">
        <v>5783.22</v>
      </c>
      <c r="D34" s="21">
        <v>4591.67</v>
      </c>
      <c r="E34" s="21">
        <v>2153.97</v>
      </c>
      <c r="F34" s="21">
        <v>2124.72</v>
      </c>
      <c r="G34" s="21">
        <v>498.01</v>
      </c>
      <c r="H34" s="21"/>
      <c r="I34" s="21"/>
      <c r="J34" s="21"/>
      <c r="K34" s="21"/>
      <c r="L34" s="21"/>
      <c r="M34" s="21"/>
      <c r="N34" s="21"/>
      <c r="O34" s="21"/>
      <c r="P34" s="21"/>
      <c r="Q34" s="51">
        <f t="shared" si="0"/>
        <v>0</v>
      </c>
      <c r="R34" s="63">
        <f>C34+D34+E34+F34+G34+Q34</f>
        <v>15151.589999999998</v>
      </c>
      <c r="S34" s="52">
        <f t="shared" si="1"/>
        <v>15151.589999999998</v>
      </c>
      <c r="T34" s="74"/>
      <c r="U34" s="74"/>
      <c r="V34" s="71"/>
      <c r="W34" s="17"/>
    </row>
    <row r="35" spans="1:55" s="43" customFormat="1" ht="15.75" customHeight="1" thickBot="1">
      <c r="A35" s="51"/>
      <c r="B35" s="51" t="s">
        <v>28</v>
      </c>
      <c r="C35" s="51">
        <f>SUM(C5:C34)</f>
        <v>897666.4099999999</v>
      </c>
      <c r="D35" s="51">
        <f aca="true" t="shared" si="2" ref="D35:P35">SUM(D5:D34)</f>
        <v>947938.6000000002</v>
      </c>
      <c r="E35" s="51">
        <f t="shared" si="2"/>
        <v>778961.4500000003</v>
      </c>
      <c r="F35" s="51">
        <f t="shared" si="2"/>
        <v>180897.99999999997</v>
      </c>
      <c r="G35" s="51">
        <f t="shared" si="2"/>
        <v>110641.95999999998</v>
      </c>
      <c r="H35" s="51">
        <f t="shared" si="2"/>
        <v>6995.150000000001</v>
      </c>
      <c r="I35" s="51">
        <f t="shared" si="2"/>
        <v>0</v>
      </c>
      <c r="J35" s="51">
        <f t="shared" si="2"/>
        <v>19675.56</v>
      </c>
      <c r="K35" s="51">
        <f t="shared" si="2"/>
        <v>9583.21</v>
      </c>
      <c r="L35" s="51">
        <f t="shared" si="2"/>
        <v>173115.35000000003</v>
      </c>
      <c r="M35" s="51">
        <f t="shared" si="2"/>
        <v>20744.270000000004</v>
      </c>
      <c r="N35" s="51">
        <f t="shared" si="2"/>
        <v>63505.01</v>
      </c>
      <c r="O35" s="51">
        <f t="shared" si="2"/>
        <v>3195</v>
      </c>
      <c r="P35" s="51">
        <f t="shared" si="2"/>
        <v>37794.83</v>
      </c>
      <c r="Q35" s="51">
        <f t="shared" si="0"/>
        <v>334608.38000000006</v>
      </c>
      <c r="R35" s="63">
        <f>C35+D35+E35+F35+G35+Q35</f>
        <v>3250714.8000000003</v>
      </c>
      <c r="S35" s="73">
        <f t="shared" si="1"/>
        <v>2916106.4200000004</v>
      </c>
      <c r="T35" s="77"/>
      <c r="U35" s="74"/>
      <c r="V35" s="78"/>
      <c r="W35" s="1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2:19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S36" s="28"/>
    </row>
    <row r="37" spans="2:19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S37" s="28"/>
    </row>
    <row r="38" spans="2:22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3"/>
      <c r="S38" s="55"/>
      <c r="V38" s="71"/>
    </row>
    <row r="39" spans="2:18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3"/>
    </row>
    <row r="40" spans="2:17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</row>
    <row r="41" spans="2:17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</row>
    <row r="42" spans="2:19" ht="12.75">
      <c r="B42" s="13"/>
      <c r="D42" s="3"/>
      <c r="S42" s="55"/>
    </row>
    <row r="43" spans="2:12" ht="12.75">
      <c r="B43" s="9"/>
      <c r="D43" s="3"/>
      <c r="F43" s="3"/>
      <c r="G43" s="3"/>
      <c r="L43" s="3"/>
    </row>
    <row r="44" ht="12.75">
      <c r="B44" s="9"/>
    </row>
    <row r="45" ht="12.75">
      <c r="B45" s="9"/>
    </row>
    <row r="46" ht="12.75">
      <c r="B46" s="9"/>
    </row>
    <row r="47" spans="2:10" ht="12.75">
      <c r="B47" s="9"/>
      <c r="J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19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12"/>
    </row>
    <row r="53" spans="2:19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12"/>
    </row>
    <row r="54" spans="2:19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M26" sqref="M26:M27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2.00390625" style="0" customWidth="1"/>
    <col min="5" max="5" width="15.28125" style="0" customWidth="1"/>
  </cols>
  <sheetData>
    <row r="3" spans="1:5" ht="15">
      <c r="A3" s="87" t="s">
        <v>92</v>
      </c>
      <c r="B3" s="87"/>
      <c r="C3" s="87"/>
      <c r="D3" s="87"/>
      <c r="E3" s="87"/>
    </row>
    <row r="4" spans="1:5" ht="14.25">
      <c r="A4" s="32"/>
      <c r="B4" s="32"/>
      <c r="C4" s="34"/>
      <c r="D4" s="1"/>
      <c r="E4" s="1"/>
    </row>
    <row r="5" spans="1:5" ht="30">
      <c r="A5" s="61" t="s">
        <v>0</v>
      </c>
      <c r="B5" s="61" t="s">
        <v>1</v>
      </c>
      <c r="C5" s="61" t="s">
        <v>63</v>
      </c>
      <c r="D5" s="61" t="s">
        <v>79</v>
      </c>
      <c r="E5" s="61" t="s">
        <v>78</v>
      </c>
    </row>
    <row r="6" spans="1:5" ht="15.75">
      <c r="A6" s="49">
        <v>1</v>
      </c>
      <c r="B6" s="50" t="s">
        <v>6</v>
      </c>
      <c r="C6" s="6">
        <v>127870.96</v>
      </c>
      <c r="D6" s="6"/>
      <c r="E6" s="6">
        <f>C6+D6</f>
        <v>127870.96</v>
      </c>
    </row>
    <row r="7" spans="1:5" ht="15.75">
      <c r="A7" s="49">
        <v>2</v>
      </c>
      <c r="B7" s="50" t="s">
        <v>7</v>
      </c>
      <c r="C7" s="6">
        <v>13360.73</v>
      </c>
      <c r="D7" s="6"/>
      <c r="E7" s="6">
        <f aca="true" t="shared" si="0" ref="E7:E36">C7+D7</f>
        <v>13360.73</v>
      </c>
    </row>
    <row r="8" spans="1:5" ht="15.75">
      <c r="A8" s="49">
        <v>3</v>
      </c>
      <c r="B8" s="50" t="s">
        <v>8</v>
      </c>
      <c r="C8" s="56"/>
      <c r="D8" s="56"/>
      <c r="E8" s="6">
        <f t="shared" si="0"/>
        <v>0</v>
      </c>
    </row>
    <row r="9" spans="1:5" ht="15.75">
      <c r="A9" s="49">
        <v>4</v>
      </c>
      <c r="B9" s="50" t="s">
        <v>9</v>
      </c>
      <c r="C9" s="56">
        <v>53581.62</v>
      </c>
      <c r="D9" s="56"/>
      <c r="E9" s="6">
        <f t="shared" si="0"/>
        <v>53581.62</v>
      </c>
    </row>
    <row r="10" spans="1:5" ht="15.75">
      <c r="A10" s="49">
        <v>5</v>
      </c>
      <c r="B10" s="50" t="s">
        <v>10</v>
      </c>
      <c r="C10" s="56">
        <v>14960.46</v>
      </c>
      <c r="D10" s="56"/>
      <c r="E10" s="6">
        <f t="shared" si="0"/>
        <v>14960.46</v>
      </c>
    </row>
    <row r="11" spans="1:5" ht="15.75">
      <c r="A11" s="49">
        <v>6</v>
      </c>
      <c r="B11" s="50" t="s">
        <v>54</v>
      </c>
      <c r="C11" s="56">
        <v>1952.07</v>
      </c>
      <c r="D11" s="56"/>
      <c r="E11" s="6">
        <f t="shared" si="0"/>
        <v>1952.07</v>
      </c>
    </row>
    <row r="12" spans="1:5" ht="15.75">
      <c r="A12" s="49">
        <v>7</v>
      </c>
      <c r="B12" s="50" t="s">
        <v>11</v>
      </c>
      <c r="C12" s="56">
        <v>206006.09</v>
      </c>
      <c r="D12" s="56"/>
      <c r="E12" s="6">
        <f t="shared" si="0"/>
        <v>206006.09</v>
      </c>
    </row>
    <row r="13" spans="1:5" ht="15.75">
      <c r="A13" s="49">
        <v>8</v>
      </c>
      <c r="B13" s="50" t="s">
        <v>12</v>
      </c>
      <c r="C13" s="56">
        <v>14190.51</v>
      </c>
      <c r="D13" s="56"/>
      <c r="E13" s="6">
        <f t="shared" si="0"/>
        <v>14190.51</v>
      </c>
    </row>
    <row r="14" spans="1:5" ht="15.75">
      <c r="A14" s="49">
        <v>9</v>
      </c>
      <c r="B14" s="50" t="s">
        <v>13</v>
      </c>
      <c r="C14" s="56">
        <v>484.36</v>
      </c>
      <c r="D14" s="56"/>
      <c r="E14" s="6">
        <f t="shared" si="0"/>
        <v>484.36</v>
      </c>
    </row>
    <row r="15" spans="1:5" ht="15.75">
      <c r="A15" s="49">
        <v>10</v>
      </c>
      <c r="B15" s="50" t="s">
        <v>14</v>
      </c>
      <c r="C15" s="56">
        <v>980.58</v>
      </c>
      <c r="D15" s="56"/>
      <c r="E15" s="6">
        <f t="shared" si="0"/>
        <v>980.58</v>
      </c>
    </row>
    <row r="16" spans="1:5" ht="15.75">
      <c r="A16" s="49">
        <v>11</v>
      </c>
      <c r="B16" s="50" t="s">
        <v>15</v>
      </c>
      <c r="C16" s="56">
        <v>44474.41</v>
      </c>
      <c r="D16" s="56"/>
      <c r="E16" s="6">
        <f t="shared" si="0"/>
        <v>44474.41</v>
      </c>
    </row>
    <row r="17" spans="1:5" ht="15.75">
      <c r="A17" s="49">
        <v>12</v>
      </c>
      <c r="B17" s="50" t="s">
        <v>16</v>
      </c>
      <c r="C17" s="56"/>
      <c r="D17" s="56"/>
      <c r="E17" s="6">
        <f t="shared" si="0"/>
        <v>0</v>
      </c>
    </row>
    <row r="18" spans="1:5" ht="15.75">
      <c r="A18" s="49">
        <v>13</v>
      </c>
      <c r="B18" s="50" t="s">
        <v>17</v>
      </c>
      <c r="C18" s="56"/>
      <c r="D18" s="56"/>
      <c r="E18" s="6">
        <f t="shared" si="0"/>
        <v>0</v>
      </c>
    </row>
    <row r="19" spans="1:5" ht="15.75">
      <c r="A19" s="49">
        <v>14</v>
      </c>
      <c r="B19" s="50" t="s">
        <v>18</v>
      </c>
      <c r="C19" s="56"/>
      <c r="D19" s="56"/>
      <c r="E19" s="6">
        <f t="shared" si="0"/>
        <v>0</v>
      </c>
    </row>
    <row r="20" spans="1:5" ht="15.75">
      <c r="A20" s="49">
        <v>15</v>
      </c>
      <c r="B20" s="50" t="s">
        <v>19</v>
      </c>
      <c r="C20" s="56">
        <v>3965.57</v>
      </c>
      <c r="D20" s="56"/>
      <c r="E20" s="6">
        <f t="shared" si="0"/>
        <v>3965.57</v>
      </c>
    </row>
    <row r="21" spans="1:5" ht="15.75">
      <c r="A21" s="49">
        <v>16</v>
      </c>
      <c r="B21" s="50" t="s">
        <v>20</v>
      </c>
      <c r="C21" s="56"/>
      <c r="D21" s="56"/>
      <c r="E21" s="6">
        <f t="shared" si="0"/>
        <v>0</v>
      </c>
    </row>
    <row r="22" spans="1:5" ht="15.75">
      <c r="A22" s="49">
        <v>17</v>
      </c>
      <c r="B22" s="50" t="s">
        <v>21</v>
      </c>
      <c r="C22" s="56"/>
      <c r="D22" s="56"/>
      <c r="E22" s="6">
        <f t="shared" si="0"/>
        <v>0</v>
      </c>
    </row>
    <row r="23" spans="1:5" ht="15.75">
      <c r="A23" s="49">
        <v>18</v>
      </c>
      <c r="B23" s="50" t="s">
        <v>22</v>
      </c>
      <c r="C23" s="56">
        <v>60385.48</v>
      </c>
      <c r="D23" s="56"/>
      <c r="E23" s="6">
        <f t="shared" si="0"/>
        <v>60385.48</v>
      </c>
    </row>
    <row r="24" spans="1:5" ht="15.75">
      <c r="A24" s="49">
        <v>19</v>
      </c>
      <c r="B24" s="50" t="s">
        <v>23</v>
      </c>
      <c r="C24" s="56">
        <v>71.5</v>
      </c>
      <c r="D24" s="56"/>
      <c r="E24" s="6">
        <f t="shared" si="0"/>
        <v>71.5</v>
      </c>
    </row>
    <row r="25" spans="1:5" ht="15.75">
      <c r="A25" s="49">
        <v>20</v>
      </c>
      <c r="B25" s="50" t="s">
        <v>24</v>
      </c>
      <c r="C25" s="56">
        <v>75.13</v>
      </c>
      <c r="D25" s="56"/>
      <c r="E25" s="6">
        <f t="shared" si="0"/>
        <v>75.13</v>
      </c>
    </row>
    <row r="26" spans="1:5" ht="15.75">
      <c r="A26" s="49">
        <v>21</v>
      </c>
      <c r="B26" s="50" t="s">
        <v>25</v>
      </c>
      <c r="C26" s="56">
        <v>2197.22</v>
      </c>
      <c r="D26" s="56"/>
      <c r="E26" s="6">
        <f t="shared" si="0"/>
        <v>2197.22</v>
      </c>
    </row>
    <row r="27" spans="1:5" ht="15.75">
      <c r="A27" s="49">
        <v>22</v>
      </c>
      <c r="B27" s="50" t="s">
        <v>26</v>
      </c>
      <c r="C27" s="56">
        <v>93800.05</v>
      </c>
      <c r="D27" s="56"/>
      <c r="E27" s="6">
        <f t="shared" si="0"/>
        <v>93800.05</v>
      </c>
    </row>
    <row r="28" spans="1:5" ht="15.75">
      <c r="A28" s="49">
        <v>23</v>
      </c>
      <c r="B28" s="50" t="s">
        <v>27</v>
      </c>
      <c r="C28" s="56">
        <v>14034.16</v>
      </c>
      <c r="D28" s="56"/>
      <c r="E28" s="6">
        <f t="shared" si="0"/>
        <v>14034.16</v>
      </c>
    </row>
    <row r="29" spans="1:5" ht="15.75">
      <c r="A29" s="49">
        <v>24</v>
      </c>
      <c r="B29" s="50" t="s">
        <v>37</v>
      </c>
      <c r="C29" s="56">
        <v>75.13</v>
      </c>
      <c r="D29" s="56"/>
      <c r="E29" s="6">
        <f t="shared" si="0"/>
        <v>75.13</v>
      </c>
    </row>
    <row r="30" spans="1:5" ht="15.75">
      <c r="A30" s="49">
        <v>25</v>
      </c>
      <c r="B30" s="50" t="s">
        <v>38</v>
      </c>
      <c r="C30" s="56">
        <v>456.5</v>
      </c>
      <c r="D30" s="56"/>
      <c r="E30" s="6">
        <f t="shared" si="0"/>
        <v>456.5</v>
      </c>
    </row>
    <row r="31" spans="1:5" ht="15.75">
      <c r="A31" s="49">
        <v>26</v>
      </c>
      <c r="B31" s="50" t="s">
        <v>40</v>
      </c>
      <c r="C31" s="56"/>
      <c r="D31" s="56"/>
      <c r="E31" s="6">
        <f t="shared" si="0"/>
        <v>0</v>
      </c>
    </row>
    <row r="32" spans="1:5" ht="15.75">
      <c r="A32" s="49">
        <v>27</v>
      </c>
      <c r="B32" s="50" t="s">
        <v>42</v>
      </c>
      <c r="C32" s="56">
        <v>141.9</v>
      </c>
      <c r="D32" s="56"/>
      <c r="E32" s="6">
        <f t="shared" si="0"/>
        <v>141.9</v>
      </c>
    </row>
    <row r="33" spans="1:5" ht="15.75">
      <c r="A33" s="49">
        <v>28</v>
      </c>
      <c r="B33" s="50" t="s">
        <v>55</v>
      </c>
      <c r="C33" s="56"/>
      <c r="D33" s="56"/>
      <c r="E33" s="6">
        <f t="shared" si="0"/>
        <v>0</v>
      </c>
    </row>
    <row r="34" spans="1:5" ht="15.75">
      <c r="A34" s="49">
        <v>29</v>
      </c>
      <c r="B34" s="50" t="s">
        <v>56</v>
      </c>
      <c r="C34" s="56">
        <v>105.55</v>
      </c>
      <c r="D34" s="56"/>
      <c r="E34" s="6">
        <f t="shared" si="0"/>
        <v>105.55</v>
      </c>
    </row>
    <row r="35" spans="1:5" ht="15.75">
      <c r="A35" s="49">
        <v>30</v>
      </c>
      <c r="B35" s="50" t="s">
        <v>65</v>
      </c>
      <c r="C35" s="56"/>
      <c r="D35" s="56"/>
      <c r="E35" s="6">
        <f t="shared" si="0"/>
        <v>0</v>
      </c>
    </row>
    <row r="36" spans="1:5" ht="15.75">
      <c r="A36" s="51"/>
      <c r="B36" s="51" t="s">
        <v>28</v>
      </c>
      <c r="C36" s="57">
        <f>SUM(C6:C35)</f>
        <v>653169.9800000002</v>
      </c>
      <c r="D36" s="56">
        <f>SUM(D6:D35)</f>
        <v>0</v>
      </c>
      <c r="E36" s="6">
        <f t="shared" si="0"/>
        <v>653169.9800000002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38" sqref="D38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4" t="s">
        <v>93</v>
      </c>
      <c r="B3" s="54"/>
      <c r="C3" s="54"/>
      <c r="D3" s="54"/>
      <c r="E3" s="54"/>
      <c r="F3" s="54"/>
      <c r="G3" s="54"/>
    </row>
    <row r="4" spans="1:7" ht="14.25">
      <c r="A4" s="83"/>
      <c r="B4" s="83"/>
      <c r="C4" s="83"/>
      <c r="D4" s="32"/>
      <c r="E4" s="32"/>
      <c r="F4" s="32"/>
      <c r="G4" s="32"/>
    </row>
    <row r="5" spans="1:7" ht="15.75">
      <c r="A5" s="44" t="s">
        <v>0</v>
      </c>
      <c r="B5" s="45" t="s">
        <v>1</v>
      </c>
      <c r="C5" s="44" t="s">
        <v>94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56">
        <v>399.39</v>
      </c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26846.19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1285.98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28531.559999999998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F37" sqref="F37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5" t="s">
        <v>95</v>
      </c>
      <c r="B3" s="85"/>
      <c r="C3" s="85"/>
      <c r="D3" s="85"/>
      <c r="E3" s="85"/>
      <c r="F3" s="85"/>
      <c r="G3" s="85"/>
      <c r="H3" s="85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64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>
        <v>404.78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/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>
        <v>377.79</v>
      </c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404.78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404.77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404.78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1996.8999999999999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9"/>
  <sheetViews>
    <sheetView workbookViewId="0" topLeftCell="A4">
      <selection activeCell="O25" sqref="O25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9" width="11.57421875" style="0" customWidth="1"/>
    <col min="10" max="10" width="18.00390625" style="0" bestFit="1" customWidth="1"/>
    <col min="11" max="11" width="11.421875" style="0" customWidth="1"/>
    <col min="12" max="12" width="15.00390625" style="0" customWidth="1"/>
  </cols>
  <sheetData>
    <row r="3" spans="1:15" ht="15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32"/>
      <c r="O4" s="32"/>
    </row>
    <row r="5" spans="1:15" ht="30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70</v>
      </c>
      <c r="G5" s="60" t="s">
        <v>72</v>
      </c>
      <c r="H5" s="60" t="s">
        <v>80</v>
      </c>
      <c r="I5" s="60" t="s">
        <v>81</v>
      </c>
      <c r="J5" s="60" t="s">
        <v>76</v>
      </c>
      <c r="K5" s="60" t="s">
        <v>77</v>
      </c>
      <c r="L5" s="61" t="s">
        <v>68</v>
      </c>
      <c r="M5" s="32"/>
      <c r="N5" s="32"/>
      <c r="O5" s="32"/>
    </row>
    <row r="6" spans="1:15" ht="15.75">
      <c r="A6" s="49">
        <v>1</v>
      </c>
      <c r="B6" s="50" t="s">
        <v>6</v>
      </c>
      <c r="C6" s="6">
        <v>1832.71</v>
      </c>
      <c r="D6" s="6">
        <v>5982.3</v>
      </c>
      <c r="E6" s="6">
        <v>6408.96</v>
      </c>
      <c r="F6" s="6">
        <v>2986.96</v>
      </c>
      <c r="G6" s="6"/>
      <c r="H6" s="6"/>
      <c r="I6" s="6"/>
      <c r="J6" s="6">
        <v>6428.56</v>
      </c>
      <c r="K6" s="6"/>
      <c r="L6" s="58">
        <f>C6+D6+E6+F6+G6+H6+I6+J6+K6</f>
        <v>23639.49</v>
      </c>
      <c r="M6" s="32"/>
      <c r="N6" s="32"/>
      <c r="O6" s="32"/>
    </row>
    <row r="7" spans="1:12" ht="15.75">
      <c r="A7" s="49">
        <v>2</v>
      </c>
      <c r="B7" s="50" t="s">
        <v>7</v>
      </c>
      <c r="C7" s="6">
        <v>1246.04</v>
      </c>
      <c r="D7" s="6">
        <v>3233.94</v>
      </c>
      <c r="E7" s="6"/>
      <c r="F7" s="6"/>
      <c r="G7" s="6"/>
      <c r="H7" s="6"/>
      <c r="I7" s="6"/>
      <c r="J7" s="6">
        <v>2146.51</v>
      </c>
      <c r="K7" s="6"/>
      <c r="L7" s="58">
        <f aca="true" t="shared" si="0" ref="L7:L36">C7+D7+E7+F7+G7+H7+I7+J7+K7</f>
        <v>6626.49</v>
      </c>
    </row>
    <row r="8" spans="1:12" ht="15.75">
      <c r="A8" s="49">
        <v>3</v>
      </c>
      <c r="B8" s="50" t="s">
        <v>8</v>
      </c>
      <c r="C8" s="6"/>
      <c r="D8" s="6">
        <v>668.8</v>
      </c>
      <c r="E8" s="6"/>
      <c r="F8" s="6"/>
      <c r="G8" s="6"/>
      <c r="H8" s="6"/>
      <c r="I8" s="6"/>
      <c r="J8" s="6">
        <v>1986.7</v>
      </c>
      <c r="K8" s="6"/>
      <c r="L8" s="58">
        <f t="shared" si="0"/>
        <v>2655.5</v>
      </c>
    </row>
    <row r="9" spans="1:12" ht="15.75">
      <c r="A9" s="49">
        <v>4</v>
      </c>
      <c r="B9" s="50" t="s">
        <v>9</v>
      </c>
      <c r="C9" s="6">
        <v>934.53</v>
      </c>
      <c r="D9" s="6">
        <v>3178.91</v>
      </c>
      <c r="E9" s="6">
        <v>437.68</v>
      </c>
      <c r="F9" s="6">
        <v>23895.68</v>
      </c>
      <c r="G9" s="6"/>
      <c r="H9" s="6"/>
      <c r="I9" s="6"/>
      <c r="J9" s="6">
        <v>4446.39</v>
      </c>
      <c r="K9" s="6"/>
      <c r="L9" s="58">
        <f t="shared" si="0"/>
        <v>32893.19</v>
      </c>
    </row>
    <row r="10" spans="1:12" ht="15.75">
      <c r="A10" s="49">
        <v>5</v>
      </c>
      <c r="B10" s="50" t="s">
        <v>10</v>
      </c>
      <c r="C10" s="6">
        <v>1869.06</v>
      </c>
      <c r="D10" s="6">
        <v>6188.51</v>
      </c>
      <c r="E10" s="6">
        <v>408.5</v>
      </c>
      <c r="F10" s="6">
        <v>5973.92</v>
      </c>
      <c r="G10" s="6"/>
      <c r="H10" s="6">
        <v>6793.3</v>
      </c>
      <c r="I10" s="6"/>
      <c r="J10" s="6">
        <v>10700.76</v>
      </c>
      <c r="K10" s="6"/>
      <c r="L10" s="58">
        <f t="shared" si="0"/>
        <v>31934.050000000003</v>
      </c>
    </row>
    <row r="11" spans="1:12" ht="15.75">
      <c r="A11" s="49">
        <v>6</v>
      </c>
      <c r="B11" s="50" t="s">
        <v>54</v>
      </c>
      <c r="C11" s="6">
        <v>1246.04</v>
      </c>
      <c r="D11" s="6">
        <v>3919.37</v>
      </c>
      <c r="E11" s="6"/>
      <c r="F11" s="6"/>
      <c r="G11" s="6"/>
      <c r="H11" s="6"/>
      <c r="I11" s="6"/>
      <c r="J11" s="6">
        <v>13426.17</v>
      </c>
      <c r="K11" s="6"/>
      <c r="L11" s="58">
        <f t="shared" si="0"/>
        <v>18591.58</v>
      </c>
    </row>
    <row r="12" spans="1:12" ht="15.75">
      <c r="A12" s="49">
        <v>7</v>
      </c>
      <c r="B12" s="50" t="s">
        <v>11</v>
      </c>
      <c r="C12" s="6">
        <v>311.51</v>
      </c>
      <c r="D12" s="6">
        <v>1951.37</v>
      </c>
      <c r="E12" s="6">
        <v>1836.73</v>
      </c>
      <c r="F12" s="6">
        <v>20908.72</v>
      </c>
      <c r="G12" s="6"/>
      <c r="H12" s="6"/>
      <c r="I12" s="6"/>
      <c r="J12" s="6">
        <v>330.54</v>
      </c>
      <c r="K12" s="6">
        <v>794.73</v>
      </c>
      <c r="L12" s="58">
        <f t="shared" si="0"/>
        <v>26133.600000000002</v>
      </c>
    </row>
    <row r="13" spans="1:12" ht="15.75">
      <c r="A13" s="49">
        <v>8</v>
      </c>
      <c r="B13" s="50" t="s">
        <v>12</v>
      </c>
      <c r="C13" s="6">
        <v>2803.59</v>
      </c>
      <c r="D13" s="6">
        <v>1896.34</v>
      </c>
      <c r="E13" s="6"/>
      <c r="F13" s="6"/>
      <c r="G13" s="6"/>
      <c r="H13" s="6"/>
      <c r="I13" s="6"/>
      <c r="J13" s="6">
        <v>2530.94</v>
      </c>
      <c r="K13" s="6"/>
      <c r="L13" s="58">
        <f t="shared" si="0"/>
        <v>7230.870000000001</v>
      </c>
    </row>
    <row r="14" spans="1:12" ht="15.75">
      <c r="A14" s="49">
        <v>9</v>
      </c>
      <c r="B14" s="50" t="s">
        <v>13</v>
      </c>
      <c r="C14" s="6">
        <v>623.02</v>
      </c>
      <c r="D14" s="6">
        <v>5240.34</v>
      </c>
      <c r="E14" s="6"/>
      <c r="F14" s="6"/>
      <c r="G14" s="6"/>
      <c r="H14" s="6"/>
      <c r="I14" s="6"/>
      <c r="J14" s="6">
        <v>7241.68</v>
      </c>
      <c r="K14" s="6"/>
      <c r="L14" s="58">
        <f t="shared" si="0"/>
        <v>13105.04</v>
      </c>
    </row>
    <row r="15" spans="1:12" ht="15.75">
      <c r="A15" s="49">
        <v>10</v>
      </c>
      <c r="B15" s="50" t="s">
        <v>14</v>
      </c>
      <c r="C15" s="6">
        <v>311.51</v>
      </c>
      <c r="D15" s="6">
        <v>3405.97</v>
      </c>
      <c r="E15" s="6"/>
      <c r="F15" s="6"/>
      <c r="G15" s="6"/>
      <c r="H15" s="6"/>
      <c r="I15" s="6"/>
      <c r="J15" s="6">
        <v>2761.24</v>
      </c>
      <c r="K15" s="6"/>
      <c r="L15" s="58">
        <f t="shared" si="0"/>
        <v>6478.719999999999</v>
      </c>
    </row>
    <row r="16" spans="1:12" ht="15.75">
      <c r="A16" s="49">
        <v>11</v>
      </c>
      <c r="B16" s="50" t="s">
        <v>15</v>
      </c>
      <c r="C16" s="6">
        <v>1557.55</v>
      </c>
      <c r="D16" s="6">
        <v>8338.97</v>
      </c>
      <c r="E16" s="6">
        <v>914.63</v>
      </c>
      <c r="F16" s="6"/>
      <c r="G16" s="6"/>
      <c r="H16" s="6"/>
      <c r="I16" s="6"/>
      <c r="J16" s="6">
        <v>9631.44</v>
      </c>
      <c r="K16" s="6"/>
      <c r="L16" s="58">
        <f t="shared" si="0"/>
        <v>20442.589999999997</v>
      </c>
    </row>
    <row r="17" spans="1:12" ht="15.75">
      <c r="A17" s="49">
        <v>12</v>
      </c>
      <c r="B17" s="50" t="s">
        <v>16</v>
      </c>
      <c r="C17" s="6"/>
      <c r="D17" s="6">
        <v>3123.88</v>
      </c>
      <c r="E17" s="6"/>
      <c r="F17" s="6"/>
      <c r="G17" s="6"/>
      <c r="H17" s="6"/>
      <c r="I17" s="6"/>
      <c r="J17" s="6">
        <v>2690.97</v>
      </c>
      <c r="K17" s="6"/>
      <c r="L17" s="58">
        <f t="shared" si="0"/>
        <v>5814.85</v>
      </c>
    </row>
    <row r="18" spans="1:12" ht="15.75">
      <c r="A18" s="49">
        <v>13</v>
      </c>
      <c r="B18" s="50" t="s">
        <v>17</v>
      </c>
      <c r="C18" s="6">
        <v>623.02</v>
      </c>
      <c r="D18" s="6">
        <v>668.8</v>
      </c>
      <c r="E18" s="6"/>
      <c r="F18" s="6"/>
      <c r="G18" s="6"/>
      <c r="H18" s="6"/>
      <c r="I18" s="6"/>
      <c r="J18" s="6">
        <v>310.74</v>
      </c>
      <c r="K18" s="6"/>
      <c r="L18" s="58">
        <f t="shared" si="0"/>
        <v>1602.56</v>
      </c>
    </row>
    <row r="19" spans="1:12" ht="15.75">
      <c r="A19" s="49">
        <v>14</v>
      </c>
      <c r="B19" s="50" t="s">
        <v>18</v>
      </c>
      <c r="C19" s="6">
        <v>1209.69</v>
      </c>
      <c r="D19" s="6">
        <v>2620.17</v>
      </c>
      <c r="E19" s="6"/>
      <c r="F19" s="6"/>
      <c r="G19" s="6"/>
      <c r="H19" s="6"/>
      <c r="I19" s="6"/>
      <c r="J19" s="6">
        <v>5187.59</v>
      </c>
      <c r="K19" s="6"/>
      <c r="L19" s="58">
        <f t="shared" si="0"/>
        <v>9017.45</v>
      </c>
    </row>
    <row r="20" spans="1:12" ht="15.75">
      <c r="A20" s="49">
        <v>15</v>
      </c>
      <c r="B20" s="50" t="s">
        <v>19</v>
      </c>
      <c r="C20" s="6">
        <v>4672.57</v>
      </c>
      <c r="D20" s="6">
        <v>4301.5</v>
      </c>
      <c r="E20" s="6">
        <v>476.95</v>
      </c>
      <c r="F20" s="6">
        <v>2986.96</v>
      </c>
      <c r="G20" s="6">
        <v>1978.57</v>
      </c>
      <c r="H20" s="6"/>
      <c r="I20" s="6"/>
      <c r="J20" s="6">
        <v>8598.89</v>
      </c>
      <c r="K20" s="6">
        <v>794.72</v>
      </c>
      <c r="L20" s="58">
        <f t="shared" si="0"/>
        <v>23810.16</v>
      </c>
    </row>
    <row r="21" spans="1:12" ht="15.75">
      <c r="A21" s="49">
        <v>16</v>
      </c>
      <c r="B21" s="50" t="s">
        <v>20</v>
      </c>
      <c r="C21" s="6"/>
      <c r="D21" s="6">
        <v>657.61</v>
      </c>
      <c r="E21" s="6"/>
      <c r="F21" s="6"/>
      <c r="G21" s="6"/>
      <c r="H21" s="6"/>
      <c r="I21" s="6"/>
      <c r="J21" s="6">
        <v>155.37</v>
      </c>
      <c r="K21" s="6"/>
      <c r="L21" s="58">
        <f t="shared" si="0"/>
        <v>812.98</v>
      </c>
    </row>
    <row r="22" spans="1:12" ht="15.75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>
        <v>656.91</v>
      </c>
      <c r="K22" s="6"/>
      <c r="L22" s="58">
        <f t="shared" si="0"/>
        <v>656.91</v>
      </c>
    </row>
    <row r="23" spans="1:12" ht="15.75">
      <c r="A23" s="49">
        <v>18</v>
      </c>
      <c r="B23" s="50" t="s">
        <v>22</v>
      </c>
      <c r="C23" s="6">
        <v>1521.15</v>
      </c>
      <c r="D23" s="6">
        <v>5162.85</v>
      </c>
      <c r="E23" s="6"/>
      <c r="F23" s="6">
        <v>2986.96</v>
      </c>
      <c r="G23" s="6"/>
      <c r="H23" s="6"/>
      <c r="I23" s="6"/>
      <c r="J23" s="6">
        <v>5909.58</v>
      </c>
      <c r="K23" s="6"/>
      <c r="L23" s="58">
        <f t="shared" si="0"/>
        <v>15580.539999999999</v>
      </c>
    </row>
    <row r="24" spans="1:12" ht="15.75">
      <c r="A24" s="49">
        <v>19</v>
      </c>
      <c r="B24" s="50" t="s">
        <v>23</v>
      </c>
      <c r="C24" s="6"/>
      <c r="D24" s="6">
        <v>3880.31</v>
      </c>
      <c r="E24" s="6"/>
      <c r="F24" s="6"/>
      <c r="G24" s="6"/>
      <c r="H24" s="6"/>
      <c r="I24" s="6"/>
      <c r="J24" s="6">
        <v>4708.79</v>
      </c>
      <c r="K24" s="6"/>
      <c r="L24" s="58">
        <f t="shared" si="0"/>
        <v>8589.1</v>
      </c>
    </row>
    <row r="25" spans="1:12" ht="15.75">
      <c r="A25" s="49">
        <v>20</v>
      </c>
      <c r="B25" s="50" t="s">
        <v>24</v>
      </c>
      <c r="C25" s="6">
        <v>623.02</v>
      </c>
      <c r="D25" s="6">
        <v>716.57</v>
      </c>
      <c r="E25" s="6"/>
      <c r="F25" s="6"/>
      <c r="G25" s="6"/>
      <c r="H25" s="6"/>
      <c r="I25" s="6"/>
      <c r="J25" s="6">
        <v>1748.74</v>
      </c>
      <c r="K25" s="6"/>
      <c r="L25" s="58">
        <f t="shared" si="0"/>
        <v>3088.33</v>
      </c>
    </row>
    <row r="26" spans="1:12" ht="15.75">
      <c r="A26" s="49">
        <v>21</v>
      </c>
      <c r="B26" s="50" t="s">
        <v>25</v>
      </c>
      <c r="C26" s="6">
        <v>623.02</v>
      </c>
      <c r="D26" s="6"/>
      <c r="E26" s="6"/>
      <c r="F26" s="6"/>
      <c r="G26" s="6"/>
      <c r="H26" s="6"/>
      <c r="I26" s="6"/>
      <c r="J26" s="6">
        <v>1716.62</v>
      </c>
      <c r="K26" s="6"/>
      <c r="L26" s="58">
        <f t="shared" si="0"/>
        <v>2339.64</v>
      </c>
    </row>
    <row r="27" spans="1:12" ht="15.75">
      <c r="A27" s="49">
        <v>22</v>
      </c>
      <c r="B27" s="50" t="s">
        <v>26</v>
      </c>
      <c r="C27" s="6">
        <v>4361.14</v>
      </c>
      <c r="D27" s="6">
        <v>7342.28</v>
      </c>
      <c r="E27" s="6">
        <v>1770.9</v>
      </c>
      <c r="F27" s="6">
        <v>32856.56</v>
      </c>
      <c r="G27" s="6"/>
      <c r="H27" s="6"/>
      <c r="I27" s="6">
        <v>5825.66</v>
      </c>
      <c r="J27" s="6">
        <v>7862.9</v>
      </c>
      <c r="K27" s="6"/>
      <c r="L27" s="58">
        <f t="shared" si="0"/>
        <v>60019.439999999995</v>
      </c>
    </row>
    <row r="28" spans="1:12" ht="15.75">
      <c r="A28" s="49">
        <v>23</v>
      </c>
      <c r="B28" s="50" t="s">
        <v>27</v>
      </c>
      <c r="C28" s="6">
        <v>623.02</v>
      </c>
      <c r="D28" s="6">
        <v>4053.31</v>
      </c>
      <c r="E28" s="6"/>
      <c r="F28" s="6"/>
      <c r="G28" s="6"/>
      <c r="H28" s="6"/>
      <c r="I28" s="6"/>
      <c r="J28" s="6">
        <v>8748.15</v>
      </c>
      <c r="K28" s="6"/>
      <c r="L28" s="58">
        <f t="shared" si="0"/>
        <v>13424.48</v>
      </c>
    </row>
    <row r="29" spans="1:12" ht="15.75">
      <c r="A29" s="49">
        <v>24</v>
      </c>
      <c r="B29" s="50" t="s">
        <v>37</v>
      </c>
      <c r="C29" s="6">
        <v>311.51</v>
      </c>
      <c r="D29" s="6">
        <v>716.57</v>
      </c>
      <c r="E29" s="6"/>
      <c r="F29" s="6"/>
      <c r="G29" s="6"/>
      <c r="H29" s="6"/>
      <c r="I29" s="6"/>
      <c r="J29" s="6">
        <v>635.86</v>
      </c>
      <c r="K29" s="6"/>
      <c r="L29" s="58">
        <f t="shared" si="0"/>
        <v>1663.94</v>
      </c>
    </row>
    <row r="30" spans="1:12" ht="15.75">
      <c r="A30" s="49">
        <v>25</v>
      </c>
      <c r="B30" s="50" t="s">
        <v>38</v>
      </c>
      <c r="C30" s="6">
        <v>2180.57</v>
      </c>
      <c r="D30" s="6">
        <v>2054.17</v>
      </c>
      <c r="E30" s="6"/>
      <c r="F30" s="6"/>
      <c r="G30" s="6"/>
      <c r="H30" s="6"/>
      <c r="I30" s="6"/>
      <c r="J30" s="6">
        <v>3036.38</v>
      </c>
      <c r="K30" s="6"/>
      <c r="L30" s="58">
        <f t="shared" si="0"/>
        <v>7271.12</v>
      </c>
    </row>
    <row r="31" spans="1:12" ht="15.75">
      <c r="A31" s="49">
        <v>26</v>
      </c>
      <c r="B31" s="50" t="s">
        <v>40</v>
      </c>
      <c r="C31" s="6"/>
      <c r="D31" s="6"/>
      <c r="E31" s="6"/>
      <c r="F31" s="6"/>
      <c r="G31" s="6"/>
      <c r="H31" s="6"/>
      <c r="I31" s="6"/>
      <c r="J31" s="6">
        <v>710.8</v>
      </c>
      <c r="K31" s="6"/>
      <c r="L31" s="58">
        <f t="shared" si="0"/>
        <v>710.8</v>
      </c>
    </row>
    <row r="32" spans="1:12" ht="15.75">
      <c r="A32" s="49">
        <v>27</v>
      </c>
      <c r="B32" s="50" t="s">
        <v>42</v>
      </c>
      <c r="C32" s="6"/>
      <c r="D32" s="6">
        <v>668.8</v>
      </c>
      <c r="E32" s="6"/>
      <c r="F32" s="6"/>
      <c r="G32" s="6"/>
      <c r="H32" s="6"/>
      <c r="I32" s="6"/>
      <c r="J32" s="6">
        <v>1995.59</v>
      </c>
      <c r="K32" s="6"/>
      <c r="L32" s="58">
        <f t="shared" si="0"/>
        <v>2664.39</v>
      </c>
    </row>
    <row r="33" spans="1:12" ht="15.75">
      <c r="A33" s="49">
        <v>28</v>
      </c>
      <c r="B33" s="50" t="s">
        <v>55</v>
      </c>
      <c r="C33" s="6"/>
      <c r="D33" s="6"/>
      <c r="E33" s="6"/>
      <c r="F33" s="6"/>
      <c r="G33" s="6"/>
      <c r="H33" s="6"/>
      <c r="I33" s="6"/>
      <c r="J33" s="6"/>
      <c r="K33" s="6"/>
      <c r="L33" s="58">
        <f t="shared" si="0"/>
        <v>0</v>
      </c>
    </row>
    <row r="34" spans="1:12" ht="15.75">
      <c r="A34" s="49">
        <v>29</v>
      </c>
      <c r="B34" s="50" t="s">
        <v>56</v>
      </c>
      <c r="C34" s="6">
        <v>623.02</v>
      </c>
      <c r="D34" s="6"/>
      <c r="E34" s="6"/>
      <c r="F34" s="6"/>
      <c r="G34" s="6"/>
      <c r="H34" s="6"/>
      <c r="I34" s="6"/>
      <c r="J34" s="6">
        <v>306.19</v>
      </c>
      <c r="K34" s="6"/>
      <c r="L34" s="58">
        <f t="shared" si="0"/>
        <v>929.21</v>
      </c>
    </row>
    <row r="35" spans="1:12" ht="15.75">
      <c r="A35" s="49">
        <v>30</v>
      </c>
      <c r="B35" s="50" t="s">
        <v>65</v>
      </c>
      <c r="C35" s="6"/>
      <c r="D35" s="6">
        <v>1330.34</v>
      </c>
      <c r="E35" s="6"/>
      <c r="F35" s="6"/>
      <c r="G35" s="6"/>
      <c r="H35" s="6"/>
      <c r="I35" s="6"/>
      <c r="J35" s="6">
        <v>855.63</v>
      </c>
      <c r="K35" s="6"/>
      <c r="L35" s="58">
        <f t="shared" si="0"/>
        <v>2185.97</v>
      </c>
    </row>
    <row r="36" spans="1:12" ht="15.75">
      <c r="A36" s="51"/>
      <c r="B36" s="51" t="s">
        <v>28</v>
      </c>
      <c r="C36" s="65">
        <f aca="true" t="shared" si="1" ref="C36:K36">SUM(C6:C35)</f>
        <v>30107.29</v>
      </c>
      <c r="D36" s="65">
        <f t="shared" si="1"/>
        <v>81301.98</v>
      </c>
      <c r="E36" s="65">
        <f t="shared" si="1"/>
        <v>12254.35</v>
      </c>
      <c r="F36" s="65">
        <f t="shared" si="1"/>
        <v>92595.76</v>
      </c>
      <c r="G36" s="65">
        <f t="shared" si="1"/>
        <v>1978.57</v>
      </c>
      <c r="H36" s="65">
        <f t="shared" si="1"/>
        <v>6793.3</v>
      </c>
      <c r="I36" s="65">
        <f t="shared" si="1"/>
        <v>5825.66</v>
      </c>
      <c r="J36" s="65">
        <f>SUM(J6:J35)</f>
        <v>117466.62999999999</v>
      </c>
      <c r="K36" s="65">
        <f t="shared" si="1"/>
        <v>1589.45</v>
      </c>
      <c r="L36" s="58">
        <f t="shared" si="0"/>
        <v>349912.99</v>
      </c>
    </row>
    <row r="37" ht="12.75">
      <c r="C37" s="62"/>
    </row>
    <row r="38" ht="12.75">
      <c r="C38" s="3"/>
    </row>
    <row r="39" spans="8:11" ht="12.75">
      <c r="H39" s="3"/>
      <c r="I39" s="3"/>
      <c r="J39" s="3"/>
      <c r="K39" s="3"/>
    </row>
  </sheetData>
  <printOptions/>
  <pageMargins left="0.75" right="0.75" top="1" bottom="1" header="0.5" footer="0.5"/>
  <pageSetup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41"/>
  <sheetViews>
    <sheetView view="pageBreakPreview" zoomScale="60" workbookViewId="0" topLeftCell="A1">
      <selection activeCell="M5" sqref="M5"/>
    </sheetView>
  </sheetViews>
  <sheetFormatPr defaultColWidth="9.140625" defaultRowHeight="12.75"/>
  <cols>
    <col min="2" max="2" width="26.7109375" style="0" bestFit="1" customWidth="1"/>
    <col min="3" max="3" width="12.421875" style="0" customWidth="1"/>
  </cols>
  <sheetData>
    <row r="3" spans="1:6" ht="15">
      <c r="A3" s="72" t="s">
        <v>97</v>
      </c>
      <c r="B3" s="72"/>
      <c r="C3" s="72"/>
      <c r="D3" s="72"/>
      <c r="E3" s="72"/>
      <c r="F3" s="72"/>
    </row>
    <row r="4" spans="1:6" ht="14.25">
      <c r="A4" s="32"/>
      <c r="B4" s="32"/>
      <c r="C4" s="34"/>
      <c r="D4" s="1"/>
      <c r="E4" s="1"/>
      <c r="F4" s="32"/>
    </row>
    <row r="5" spans="1:6" ht="75">
      <c r="A5" s="44" t="s">
        <v>0</v>
      </c>
      <c r="B5" s="45" t="s">
        <v>1</v>
      </c>
      <c r="C5" s="39" t="s">
        <v>82</v>
      </c>
      <c r="D5" s="1"/>
      <c r="E5" s="1"/>
      <c r="F5" s="32"/>
    </row>
    <row r="6" spans="1:6" ht="15.75">
      <c r="A6" s="49">
        <v>1</v>
      </c>
      <c r="B6" s="50" t="s">
        <v>6</v>
      </c>
      <c r="C6" s="59"/>
      <c r="D6" s="1"/>
      <c r="E6" s="1"/>
      <c r="F6" s="32"/>
    </row>
    <row r="7" spans="1:6" ht="15.75">
      <c r="A7" s="49">
        <v>2</v>
      </c>
      <c r="B7" s="50" t="s">
        <v>7</v>
      </c>
      <c r="C7" s="59"/>
      <c r="D7" s="1"/>
      <c r="E7" s="1"/>
      <c r="F7" s="32"/>
    </row>
    <row r="8" spans="1:6" ht="15.75">
      <c r="A8" s="49">
        <v>3</v>
      </c>
      <c r="B8" s="50" t="s">
        <v>8</v>
      </c>
      <c r="C8" s="59"/>
      <c r="D8" s="1"/>
      <c r="E8" s="1"/>
      <c r="F8" s="32"/>
    </row>
    <row r="9" spans="1:6" ht="15.75">
      <c r="A9" s="49">
        <v>4</v>
      </c>
      <c r="B9" s="50" t="s">
        <v>9</v>
      </c>
      <c r="C9" s="59"/>
      <c r="D9" s="1"/>
      <c r="E9" s="1"/>
      <c r="F9" s="32"/>
    </row>
    <row r="10" spans="1:6" ht="15.75">
      <c r="A10" s="49">
        <v>5</v>
      </c>
      <c r="B10" s="50" t="s">
        <v>10</v>
      </c>
      <c r="C10" s="59"/>
      <c r="D10" s="1"/>
      <c r="E10" s="1"/>
      <c r="F10" s="32"/>
    </row>
    <row r="11" spans="1:6" ht="15.75">
      <c r="A11" s="49">
        <v>6</v>
      </c>
      <c r="B11" s="50" t="s">
        <v>54</v>
      </c>
      <c r="C11" s="59"/>
      <c r="D11" s="1"/>
      <c r="E11" s="1"/>
      <c r="F11" s="32"/>
    </row>
    <row r="12" spans="1:6" ht="15.75">
      <c r="A12" s="49">
        <v>7</v>
      </c>
      <c r="B12" s="50" t="s">
        <v>11</v>
      </c>
      <c r="C12" s="59"/>
      <c r="D12" s="1"/>
      <c r="E12" s="1"/>
      <c r="F12" s="32"/>
    </row>
    <row r="13" spans="1:6" ht="15.75">
      <c r="A13" s="49">
        <v>8</v>
      </c>
      <c r="B13" s="50" t="s">
        <v>12</v>
      </c>
      <c r="C13" s="59"/>
      <c r="D13" s="1"/>
      <c r="E13" s="1"/>
      <c r="F13" s="32"/>
    </row>
    <row r="14" spans="1:6" ht="15.75">
      <c r="A14" s="49">
        <v>9</v>
      </c>
      <c r="B14" s="50" t="s">
        <v>13</v>
      </c>
      <c r="C14" s="59"/>
      <c r="D14" s="1"/>
      <c r="E14" s="1"/>
      <c r="F14" s="32"/>
    </row>
    <row r="15" spans="1:6" ht="15.75">
      <c r="A15" s="49">
        <v>10</v>
      </c>
      <c r="B15" s="50" t="s">
        <v>14</v>
      </c>
      <c r="C15" s="59"/>
      <c r="D15" s="1"/>
      <c r="E15" s="1"/>
      <c r="F15" s="32"/>
    </row>
    <row r="16" spans="1:6" ht="15.75">
      <c r="A16" s="49">
        <v>11</v>
      </c>
      <c r="B16" s="50" t="s">
        <v>15</v>
      </c>
      <c r="C16" s="59"/>
      <c r="D16" s="1"/>
      <c r="E16" s="1"/>
      <c r="F16" s="32"/>
    </row>
    <row r="17" spans="1:6" ht="15.75">
      <c r="A17" s="49">
        <v>12</v>
      </c>
      <c r="B17" s="50" t="s">
        <v>16</v>
      </c>
      <c r="C17" s="59"/>
      <c r="D17" s="1"/>
      <c r="E17" s="1"/>
      <c r="F17" s="32"/>
    </row>
    <row r="18" spans="1:6" ht="15.75">
      <c r="A18" s="49">
        <v>13</v>
      </c>
      <c r="B18" s="50" t="s">
        <v>17</v>
      </c>
      <c r="C18" s="59"/>
      <c r="D18" s="1"/>
      <c r="E18" s="1"/>
      <c r="F18" s="32"/>
    </row>
    <row r="19" spans="1:6" ht="15.75">
      <c r="A19" s="49">
        <v>14</v>
      </c>
      <c r="B19" s="50" t="s">
        <v>18</v>
      </c>
      <c r="C19" s="59"/>
      <c r="D19" s="1"/>
      <c r="E19" s="1"/>
      <c r="F19" s="32"/>
    </row>
    <row r="20" spans="1:6" ht="15.75">
      <c r="A20" s="49">
        <v>15</v>
      </c>
      <c r="B20" s="50" t="s">
        <v>19</v>
      </c>
      <c r="C20" s="59"/>
      <c r="D20" s="1"/>
      <c r="E20" s="1"/>
      <c r="F20" s="32"/>
    </row>
    <row r="21" spans="1:6" ht="15.75">
      <c r="A21" s="49">
        <v>16</v>
      </c>
      <c r="B21" s="50" t="s">
        <v>20</v>
      </c>
      <c r="C21" s="59"/>
      <c r="D21" s="1"/>
      <c r="E21" s="1"/>
      <c r="F21" s="32"/>
    </row>
    <row r="22" spans="1:6" ht="15.75">
      <c r="A22" s="49">
        <v>17</v>
      </c>
      <c r="B22" s="50" t="s">
        <v>21</v>
      </c>
      <c r="C22" s="59"/>
      <c r="D22" s="1"/>
      <c r="E22" s="1"/>
      <c r="F22" s="32"/>
    </row>
    <row r="23" spans="1:6" ht="15.75">
      <c r="A23" s="49">
        <v>18</v>
      </c>
      <c r="B23" s="50" t="s">
        <v>22</v>
      </c>
      <c r="C23" s="59"/>
      <c r="D23" s="1"/>
      <c r="E23" s="1"/>
      <c r="F23" s="32"/>
    </row>
    <row r="24" spans="1:6" ht="15.75">
      <c r="A24" s="49">
        <v>19</v>
      </c>
      <c r="B24" s="50" t="s">
        <v>23</v>
      </c>
      <c r="C24" s="59"/>
      <c r="D24" s="1"/>
      <c r="E24" s="1"/>
      <c r="F24" s="32"/>
    </row>
    <row r="25" spans="1:6" ht="15.75">
      <c r="A25" s="49">
        <v>20</v>
      </c>
      <c r="B25" s="50" t="s">
        <v>24</v>
      </c>
      <c r="C25" s="59"/>
      <c r="D25" s="1"/>
      <c r="E25" s="1"/>
      <c r="F25" s="32"/>
    </row>
    <row r="26" spans="1:6" ht="15.75">
      <c r="A26" s="49">
        <v>21</v>
      </c>
      <c r="B26" s="50" t="s">
        <v>25</v>
      </c>
      <c r="C26" s="59"/>
      <c r="D26" s="1"/>
      <c r="E26" s="1"/>
      <c r="F26" s="32"/>
    </row>
    <row r="27" spans="1:6" ht="15.75">
      <c r="A27" s="49">
        <v>22</v>
      </c>
      <c r="B27" s="50" t="s">
        <v>26</v>
      </c>
      <c r="C27" s="59"/>
      <c r="D27" s="1"/>
      <c r="E27" s="1"/>
      <c r="F27" s="32"/>
    </row>
    <row r="28" spans="1:6" ht="15.75">
      <c r="A28" s="49">
        <v>23</v>
      </c>
      <c r="B28" s="50" t="s">
        <v>27</v>
      </c>
      <c r="C28" s="59"/>
      <c r="D28" s="1"/>
      <c r="E28" s="1"/>
      <c r="F28" s="32"/>
    </row>
    <row r="29" spans="1:6" ht="15.75">
      <c r="A29" s="49">
        <v>24</v>
      </c>
      <c r="B29" s="50" t="s">
        <v>37</v>
      </c>
      <c r="C29" s="59"/>
      <c r="D29" s="1"/>
      <c r="E29" s="1"/>
      <c r="F29" s="32"/>
    </row>
    <row r="30" spans="1:6" ht="15.75">
      <c r="A30" s="49">
        <v>25</v>
      </c>
      <c r="B30" s="50" t="s">
        <v>38</v>
      </c>
      <c r="C30" s="59"/>
      <c r="D30" s="1"/>
      <c r="E30" s="1"/>
      <c r="F30" s="32"/>
    </row>
    <row r="31" spans="1:6" ht="15.75">
      <c r="A31" s="49">
        <v>26</v>
      </c>
      <c r="B31" s="50" t="s">
        <v>40</v>
      </c>
      <c r="C31" s="59"/>
      <c r="D31" s="1"/>
      <c r="E31" s="1"/>
      <c r="F31" s="32"/>
    </row>
    <row r="32" spans="1:6" ht="15.75">
      <c r="A32" s="49">
        <v>27</v>
      </c>
      <c r="B32" s="50" t="s">
        <v>42</v>
      </c>
      <c r="C32" s="59"/>
      <c r="D32" s="1"/>
      <c r="E32" s="1"/>
      <c r="F32" s="32"/>
    </row>
    <row r="33" spans="1:6" ht="15.75">
      <c r="A33" s="49">
        <v>28</v>
      </c>
      <c r="B33" s="50" t="s">
        <v>55</v>
      </c>
      <c r="C33" s="59"/>
      <c r="D33" s="1"/>
      <c r="E33" s="1"/>
      <c r="F33" s="32"/>
    </row>
    <row r="34" spans="1:6" ht="15.75">
      <c r="A34" s="49">
        <v>29</v>
      </c>
      <c r="B34" s="50" t="s">
        <v>56</v>
      </c>
      <c r="C34" s="59"/>
      <c r="D34" s="1"/>
      <c r="E34" s="1"/>
      <c r="F34" s="32"/>
    </row>
    <row r="35" spans="1:6" ht="15.75">
      <c r="A35" s="49">
        <v>30</v>
      </c>
      <c r="B35" s="50" t="s">
        <v>65</v>
      </c>
      <c r="C35" s="59"/>
      <c r="D35" s="1"/>
      <c r="E35" s="1"/>
      <c r="F35" s="32"/>
    </row>
    <row r="36" spans="1:6" ht="15.75">
      <c r="A36" s="51"/>
      <c r="B36" s="51" t="s">
        <v>28</v>
      </c>
      <c r="C36" s="7">
        <f>SUM(C6:C35)</f>
        <v>0</v>
      </c>
      <c r="D36" s="1"/>
      <c r="E36" s="1"/>
      <c r="F36" s="32"/>
    </row>
    <row r="37" spans="1:6" ht="14.25">
      <c r="A37" s="32"/>
      <c r="B37" s="32"/>
      <c r="C37" s="34"/>
      <c r="D37" s="1"/>
      <c r="E37" s="1"/>
      <c r="F37" s="32"/>
    </row>
    <row r="38" spans="1:6" ht="14.25">
      <c r="A38" s="32"/>
      <c r="B38" s="32"/>
      <c r="C38" s="66"/>
      <c r="D38" s="1"/>
      <c r="E38" s="32"/>
      <c r="F38" s="32"/>
    </row>
    <row r="39" spans="3:4" ht="12.75">
      <c r="C39" s="3"/>
      <c r="D39" s="3"/>
    </row>
    <row r="40" spans="2:4" ht="12.75">
      <c r="B40" s="3"/>
      <c r="C40" s="3"/>
      <c r="D40" s="5"/>
    </row>
    <row r="41" spans="3:4" ht="12.75">
      <c r="C41" s="3"/>
      <c r="D41" s="3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C40" sqref="C4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4" t="s">
        <v>98</v>
      </c>
      <c r="B3" s="54"/>
      <c r="C3" s="54"/>
      <c r="D3" s="54"/>
      <c r="E3" s="54"/>
      <c r="F3" s="54"/>
    </row>
    <row r="4" spans="1:6" ht="14.25">
      <c r="A4" s="83"/>
      <c r="B4" s="83"/>
      <c r="C4" s="83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.75">
      <c r="A6" s="49">
        <v>1</v>
      </c>
      <c r="B6" s="50" t="s">
        <v>6</v>
      </c>
      <c r="C6" s="56"/>
      <c r="D6" s="56"/>
    </row>
    <row r="7" spans="1:4" ht="15.75">
      <c r="A7" s="49">
        <v>2</v>
      </c>
      <c r="B7" s="50" t="s">
        <v>7</v>
      </c>
      <c r="C7" s="56"/>
      <c r="D7" s="56"/>
    </row>
    <row r="8" spans="1:4" ht="15.75">
      <c r="A8" s="49">
        <v>3</v>
      </c>
      <c r="B8" s="50" t="s">
        <v>8</v>
      </c>
      <c r="C8" s="56"/>
      <c r="D8" s="56"/>
    </row>
    <row r="9" spans="1:4" ht="15.75">
      <c r="A9" s="49">
        <v>4</v>
      </c>
      <c r="B9" s="50" t="s">
        <v>9</v>
      </c>
      <c r="C9" s="56"/>
      <c r="D9" s="56"/>
    </row>
    <row r="10" spans="1:4" ht="15.75">
      <c r="A10" s="49">
        <v>5</v>
      </c>
      <c r="B10" s="50" t="s">
        <v>10</v>
      </c>
      <c r="C10" s="56"/>
      <c r="D10" s="56"/>
    </row>
    <row r="11" spans="1:4" ht="15.75">
      <c r="A11" s="49">
        <v>6</v>
      </c>
      <c r="B11" s="50" t="s">
        <v>54</v>
      </c>
      <c r="C11" s="56"/>
      <c r="D11" s="56"/>
    </row>
    <row r="12" spans="1:4" ht="15.75">
      <c r="A12" s="49">
        <v>7</v>
      </c>
      <c r="B12" s="50" t="s">
        <v>11</v>
      </c>
      <c r="C12" s="56"/>
      <c r="D12" s="56"/>
    </row>
    <row r="13" spans="1:4" ht="15.75">
      <c r="A13" s="49">
        <v>8</v>
      </c>
      <c r="B13" s="50" t="s">
        <v>12</v>
      </c>
      <c r="C13" s="56">
        <v>3318.23</v>
      </c>
      <c r="D13" s="56"/>
    </row>
    <row r="14" spans="1:4" ht="15.75">
      <c r="A14" s="49">
        <v>9</v>
      </c>
      <c r="B14" s="50" t="s">
        <v>13</v>
      </c>
      <c r="C14" s="56"/>
      <c r="D14" s="56"/>
    </row>
    <row r="15" spans="1:4" ht="15.75">
      <c r="A15" s="49">
        <v>10</v>
      </c>
      <c r="B15" s="50" t="s">
        <v>14</v>
      </c>
      <c r="C15" s="56"/>
      <c r="D15" s="56"/>
    </row>
    <row r="16" spans="1:4" ht="15.75">
      <c r="A16" s="49">
        <v>11</v>
      </c>
      <c r="B16" s="50" t="s">
        <v>15</v>
      </c>
      <c r="C16" s="56">
        <v>7449.71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/>
      <c r="D19" s="56"/>
    </row>
    <row r="20" spans="1:4" ht="15.75">
      <c r="A20" s="49">
        <v>15</v>
      </c>
      <c r="B20" s="50" t="s">
        <v>19</v>
      </c>
      <c r="C20" s="56"/>
      <c r="D20" s="56"/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/>
      <c r="D22" s="56"/>
    </row>
    <row r="23" spans="1:4" ht="15.75">
      <c r="A23" s="49">
        <v>18</v>
      </c>
      <c r="B23" s="50" t="s">
        <v>22</v>
      </c>
      <c r="C23" s="56">
        <v>407.29</v>
      </c>
      <c r="D23" s="56">
        <v>2925.78</v>
      </c>
    </row>
    <row r="24" spans="1:4" ht="15.75">
      <c r="A24" s="49">
        <v>19</v>
      </c>
      <c r="B24" s="50" t="s">
        <v>23</v>
      </c>
      <c r="C24" s="56"/>
      <c r="D24" s="56"/>
    </row>
    <row r="25" spans="1:4" ht="15.75">
      <c r="A25" s="49">
        <v>20</v>
      </c>
      <c r="B25" s="50" t="s">
        <v>24</v>
      </c>
      <c r="C25" s="56"/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/>
      <c r="D27" s="56"/>
    </row>
    <row r="28" spans="1:4" ht="15.75">
      <c r="A28" s="49">
        <v>23</v>
      </c>
      <c r="B28" s="50" t="s">
        <v>27</v>
      </c>
      <c r="C28" s="56"/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/>
      <c r="D30" s="56">
        <v>6912.1</v>
      </c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/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11175.230000000001</v>
      </c>
      <c r="D36" s="57">
        <f>SUM(D6:D35)</f>
        <v>9837.880000000001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0" t="s">
        <v>84</v>
      </c>
      <c r="B3" s="80"/>
      <c r="C3" s="80"/>
      <c r="D3" s="80"/>
      <c r="E3" s="80"/>
      <c r="F3" s="80"/>
      <c r="G3" s="81"/>
    </row>
    <row r="4" spans="1:7" ht="12.75">
      <c r="A4" s="81"/>
      <c r="B4" s="81"/>
      <c r="C4" s="81"/>
      <c r="D4" s="81"/>
      <c r="E4" s="81"/>
      <c r="F4" s="81"/>
      <c r="G4" s="81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.75">
      <c r="A7" s="49">
        <v>1</v>
      </c>
      <c r="B7" s="50" t="s">
        <v>6</v>
      </c>
      <c r="C7" s="6">
        <v>4611.8</v>
      </c>
      <c r="D7" s="6">
        <v>3689.48</v>
      </c>
      <c r="E7" s="7">
        <f>C7+D7</f>
        <v>8301.28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2444.01</v>
      </c>
      <c r="D8" s="6">
        <v>1955.2</v>
      </c>
      <c r="E8" s="7">
        <f aca="true" t="shared" si="0" ref="E8:E37">C8+D8</f>
        <v>4399.21</v>
      </c>
      <c r="F8" s="32"/>
      <c r="H8" s="3"/>
    </row>
    <row r="9" spans="1:8" ht="15.75">
      <c r="A9" s="49">
        <v>3</v>
      </c>
      <c r="B9" s="50" t="s">
        <v>8</v>
      </c>
      <c r="C9" s="6">
        <v>4862.08</v>
      </c>
      <c r="D9" s="6">
        <v>3889.6</v>
      </c>
      <c r="E9" s="7">
        <f t="shared" si="0"/>
        <v>8751.68</v>
      </c>
      <c r="F9" s="32"/>
      <c r="H9" s="3"/>
    </row>
    <row r="10" spans="1:8" ht="15.75">
      <c r="A10" s="49">
        <v>4</v>
      </c>
      <c r="B10" s="50" t="s">
        <v>9</v>
      </c>
      <c r="C10" s="6">
        <v>3095.17</v>
      </c>
      <c r="D10" s="6">
        <v>2476.2</v>
      </c>
      <c r="E10" s="7">
        <f t="shared" si="0"/>
        <v>5571.37</v>
      </c>
      <c r="F10" s="32"/>
      <c r="H10" s="3"/>
    </row>
    <row r="11" spans="1:8" ht="15.75">
      <c r="A11" s="49">
        <v>5</v>
      </c>
      <c r="B11" s="50" t="s">
        <v>10</v>
      </c>
      <c r="C11" s="6">
        <v>6296.32</v>
      </c>
      <c r="D11" s="6">
        <v>5037.09</v>
      </c>
      <c r="E11" s="7">
        <f t="shared" si="0"/>
        <v>11333.41</v>
      </c>
      <c r="F11" s="32"/>
      <c r="H11" s="3"/>
    </row>
    <row r="12" spans="1:8" ht="15.75">
      <c r="A12" s="49">
        <v>6</v>
      </c>
      <c r="B12" s="50" t="s">
        <v>54</v>
      </c>
      <c r="C12" s="6">
        <v>7549.13</v>
      </c>
      <c r="D12" s="6">
        <v>6039.68</v>
      </c>
      <c r="E12" s="7">
        <f t="shared" si="0"/>
        <v>13588.810000000001</v>
      </c>
      <c r="F12" s="32"/>
      <c r="H12" s="3"/>
    </row>
    <row r="13" spans="1:8" ht="15.75">
      <c r="A13" s="49">
        <v>7</v>
      </c>
      <c r="B13" s="50" t="s">
        <v>11</v>
      </c>
      <c r="C13" s="6">
        <v>252.97</v>
      </c>
      <c r="D13" s="6">
        <v>202.38</v>
      </c>
      <c r="E13" s="7">
        <f t="shared" si="0"/>
        <v>455.35</v>
      </c>
      <c r="F13" s="32"/>
      <c r="H13" s="3"/>
    </row>
    <row r="14" spans="1:8" ht="15.75">
      <c r="A14" s="49">
        <v>8</v>
      </c>
      <c r="B14" s="50" t="s">
        <v>12</v>
      </c>
      <c r="C14" s="6">
        <v>2784.31</v>
      </c>
      <c r="D14" s="6">
        <v>2227.38</v>
      </c>
      <c r="E14" s="7">
        <f t="shared" si="0"/>
        <v>5011.6900000000005</v>
      </c>
      <c r="F14" s="32"/>
      <c r="H14" s="3"/>
    </row>
    <row r="15" spans="1:8" ht="15.75">
      <c r="A15" s="49">
        <v>9</v>
      </c>
      <c r="B15" s="50" t="s">
        <v>13</v>
      </c>
      <c r="C15" s="6">
        <v>3527.94</v>
      </c>
      <c r="D15" s="6">
        <v>2822.38</v>
      </c>
      <c r="E15" s="7">
        <f t="shared" si="0"/>
        <v>6350.32</v>
      </c>
      <c r="F15" s="32"/>
      <c r="H15" s="3"/>
    </row>
    <row r="16" spans="1:8" ht="15.75">
      <c r="A16" s="49">
        <v>10</v>
      </c>
      <c r="B16" s="50" t="s">
        <v>14</v>
      </c>
      <c r="C16" s="6">
        <v>340.74</v>
      </c>
      <c r="D16" s="6">
        <v>272.63</v>
      </c>
      <c r="E16" s="7">
        <f t="shared" si="0"/>
        <v>613.37</v>
      </c>
      <c r="F16" s="32"/>
      <c r="H16" s="3"/>
    </row>
    <row r="17" spans="1:8" ht="15.75">
      <c r="A17" s="49">
        <v>11</v>
      </c>
      <c r="B17" s="50" t="s">
        <v>15</v>
      </c>
      <c r="C17" s="6">
        <v>3799.37</v>
      </c>
      <c r="D17" s="6">
        <v>3039.7</v>
      </c>
      <c r="E17" s="7">
        <f t="shared" si="0"/>
        <v>6839.07</v>
      </c>
      <c r="F17" s="32"/>
      <c r="H17" s="3"/>
    </row>
    <row r="18" spans="1:8" ht="15.75">
      <c r="A18" s="49">
        <v>12</v>
      </c>
      <c r="B18" s="50" t="s">
        <v>16</v>
      </c>
      <c r="C18" s="6">
        <v>4439.3</v>
      </c>
      <c r="D18" s="6">
        <v>3551.41</v>
      </c>
      <c r="E18" s="7">
        <f t="shared" si="0"/>
        <v>7990.71</v>
      </c>
      <c r="F18" s="32"/>
      <c r="H18" s="3"/>
    </row>
    <row r="19" spans="1:8" ht="15.75">
      <c r="A19" s="49">
        <v>13</v>
      </c>
      <c r="B19" s="50" t="s">
        <v>17</v>
      </c>
      <c r="C19" s="6">
        <v>1096.63</v>
      </c>
      <c r="D19" s="6">
        <v>877.4</v>
      </c>
      <c r="E19" s="7">
        <f t="shared" si="0"/>
        <v>1974.0300000000002</v>
      </c>
      <c r="F19" s="32"/>
      <c r="H19" s="3"/>
    </row>
    <row r="20" spans="1:8" ht="15.75">
      <c r="A20" s="49">
        <v>14</v>
      </c>
      <c r="B20" s="50" t="s">
        <v>18</v>
      </c>
      <c r="C20" s="6">
        <v>2485.11</v>
      </c>
      <c r="D20" s="6">
        <v>1988</v>
      </c>
      <c r="E20" s="7">
        <f t="shared" si="0"/>
        <v>4473.110000000001</v>
      </c>
      <c r="F20" s="32"/>
      <c r="H20" s="3"/>
    </row>
    <row r="21" spans="1:8" ht="15.75">
      <c r="A21" s="49">
        <v>15</v>
      </c>
      <c r="B21" s="50" t="s">
        <v>19</v>
      </c>
      <c r="C21" s="6">
        <v>6127.95</v>
      </c>
      <c r="D21" s="6">
        <v>4903.2</v>
      </c>
      <c r="E21" s="7">
        <f t="shared" si="0"/>
        <v>11031.15</v>
      </c>
      <c r="F21" s="32"/>
      <c r="H21" s="3"/>
    </row>
    <row r="22" spans="1:8" ht="15.75">
      <c r="A22" s="49">
        <v>16</v>
      </c>
      <c r="B22" s="50" t="s">
        <v>20</v>
      </c>
      <c r="C22" s="6">
        <v>852.82</v>
      </c>
      <c r="D22" s="6">
        <v>682.23</v>
      </c>
      <c r="E22" s="7">
        <f t="shared" si="0"/>
        <v>1535.0500000000002</v>
      </c>
      <c r="F22" s="32"/>
      <c r="H22" s="3"/>
    </row>
    <row r="23" spans="1:8" ht="15.75">
      <c r="A23" s="49">
        <v>17</v>
      </c>
      <c r="B23" s="50" t="s">
        <v>21</v>
      </c>
      <c r="C23" s="6">
        <v>1677.76</v>
      </c>
      <c r="D23" s="6">
        <v>1342.25</v>
      </c>
      <c r="E23" s="7">
        <f t="shared" si="0"/>
        <v>3020.01</v>
      </c>
      <c r="F23" s="32"/>
      <c r="H23" s="3"/>
    </row>
    <row r="24" spans="1:8" ht="15.75">
      <c r="A24" s="49">
        <v>18</v>
      </c>
      <c r="B24" s="50" t="s">
        <v>22</v>
      </c>
      <c r="C24" s="6">
        <v>5041.71</v>
      </c>
      <c r="D24" s="6">
        <v>4034.37</v>
      </c>
      <c r="E24" s="7">
        <f t="shared" si="0"/>
        <v>9076.08</v>
      </c>
      <c r="F24" s="32"/>
      <c r="H24" s="3"/>
    </row>
    <row r="25" spans="1:8" ht="15.75">
      <c r="A25" s="49">
        <v>19</v>
      </c>
      <c r="B25" s="50" t="s">
        <v>23</v>
      </c>
      <c r="C25" s="6">
        <v>3730.88</v>
      </c>
      <c r="D25" s="6">
        <v>2984.76</v>
      </c>
      <c r="E25" s="7">
        <f t="shared" si="0"/>
        <v>6715.64</v>
      </c>
      <c r="F25" s="32"/>
      <c r="H25" s="3"/>
    </row>
    <row r="26" spans="1:8" ht="15.75">
      <c r="A26" s="49">
        <v>20</v>
      </c>
      <c r="B26" s="50" t="s">
        <v>24</v>
      </c>
      <c r="C26" s="6">
        <v>1457.75</v>
      </c>
      <c r="D26" s="6">
        <v>1166.17</v>
      </c>
      <c r="E26" s="7">
        <f t="shared" si="0"/>
        <v>2623.92</v>
      </c>
      <c r="F26" s="32"/>
      <c r="H26" s="3"/>
    </row>
    <row r="27" spans="1:8" ht="15.75">
      <c r="A27" s="49">
        <v>21</v>
      </c>
      <c r="B27" s="50" t="s">
        <v>25</v>
      </c>
      <c r="C27" s="6">
        <v>1794.55</v>
      </c>
      <c r="D27" s="6">
        <v>1435.65</v>
      </c>
      <c r="E27" s="7">
        <f t="shared" si="0"/>
        <v>3230.2</v>
      </c>
      <c r="F27" s="32"/>
      <c r="H27" s="3"/>
    </row>
    <row r="28" spans="1:8" ht="15.75">
      <c r="A28" s="49">
        <v>22</v>
      </c>
      <c r="B28" s="50" t="s">
        <v>26</v>
      </c>
      <c r="C28" s="6">
        <v>8851.77</v>
      </c>
      <c r="D28" s="6">
        <v>7080.9</v>
      </c>
      <c r="E28" s="7">
        <f t="shared" si="0"/>
        <v>15932.67</v>
      </c>
      <c r="F28" s="32"/>
      <c r="H28" s="3"/>
    </row>
    <row r="29" spans="1:8" ht="15.75">
      <c r="A29" s="49">
        <v>23</v>
      </c>
      <c r="B29" s="50" t="s">
        <v>27</v>
      </c>
      <c r="C29" s="6">
        <v>9720.21</v>
      </c>
      <c r="D29" s="6">
        <v>7776.17</v>
      </c>
      <c r="E29" s="7">
        <f t="shared" si="0"/>
        <v>17496.379999999997</v>
      </c>
      <c r="F29" s="32"/>
      <c r="H29" s="3"/>
    </row>
    <row r="30" spans="1:8" ht="15.75">
      <c r="A30" s="49">
        <v>24</v>
      </c>
      <c r="B30" s="50" t="s">
        <v>37</v>
      </c>
      <c r="C30" s="6">
        <v>462.35</v>
      </c>
      <c r="D30" s="6">
        <v>369.9</v>
      </c>
      <c r="E30" s="7">
        <f t="shared" si="0"/>
        <v>832.25</v>
      </c>
      <c r="F30" s="32"/>
      <c r="H30" s="3"/>
    </row>
    <row r="31" spans="1:8" ht="15.75">
      <c r="A31" s="49">
        <v>25</v>
      </c>
      <c r="B31" s="50" t="s">
        <v>38</v>
      </c>
      <c r="C31" s="6">
        <v>5635.89</v>
      </c>
      <c r="D31" s="6">
        <v>4508.87</v>
      </c>
      <c r="E31" s="7">
        <f t="shared" si="0"/>
        <v>10144.76</v>
      </c>
      <c r="F31" s="32"/>
      <c r="H31" s="3"/>
    </row>
    <row r="32" spans="1:8" ht="15.75">
      <c r="A32" s="49">
        <v>26</v>
      </c>
      <c r="B32" s="50" t="s">
        <v>40</v>
      </c>
      <c r="C32" s="6">
        <v>2002.12</v>
      </c>
      <c r="D32" s="6">
        <v>1601.71</v>
      </c>
      <c r="E32" s="7">
        <f t="shared" si="0"/>
        <v>3603.83</v>
      </c>
      <c r="F32" s="32"/>
      <c r="H32" s="3"/>
    </row>
    <row r="33" spans="1:8" ht="15.75">
      <c r="A33" s="49">
        <v>27</v>
      </c>
      <c r="B33" s="50" t="s">
        <v>42</v>
      </c>
      <c r="C33" s="6">
        <v>2488.13</v>
      </c>
      <c r="D33" s="6">
        <v>1990.66</v>
      </c>
      <c r="E33" s="7">
        <f t="shared" si="0"/>
        <v>4478.79</v>
      </c>
      <c r="F33" s="32"/>
      <c r="H33" s="3"/>
    </row>
    <row r="34" spans="1:8" ht="15.75">
      <c r="A34" s="49">
        <v>28</v>
      </c>
      <c r="B34" s="50" t="s">
        <v>55</v>
      </c>
      <c r="C34" s="6">
        <v>216.33</v>
      </c>
      <c r="D34" s="6">
        <v>173.09</v>
      </c>
      <c r="E34" s="7">
        <f t="shared" si="0"/>
        <v>389.42</v>
      </c>
      <c r="F34" s="32"/>
      <c r="H34" s="3"/>
    </row>
    <row r="35" spans="1:8" ht="15.75">
      <c r="A35" s="49">
        <v>29</v>
      </c>
      <c r="B35" s="50" t="s">
        <v>56</v>
      </c>
      <c r="C35" s="6">
        <v>869.32</v>
      </c>
      <c r="D35" s="6">
        <v>695.48</v>
      </c>
      <c r="E35" s="7">
        <f t="shared" si="0"/>
        <v>1564.8000000000002</v>
      </c>
      <c r="F35" s="32"/>
      <c r="H35" s="3"/>
    </row>
    <row r="36" spans="1:8" ht="15.75">
      <c r="A36" s="49">
        <v>30</v>
      </c>
      <c r="B36" s="50" t="s">
        <v>65</v>
      </c>
      <c r="C36" s="6">
        <v>33.07</v>
      </c>
      <c r="D36" s="6">
        <v>26.45</v>
      </c>
      <c r="E36" s="7">
        <f t="shared" si="0"/>
        <v>59.519999999999996</v>
      </c>
      <c r="F36" s="32"/>
      <c r="H36" s="3"/>
    </row>
    <row r="37" spans="1:8" ht="15.75">
      <c r="A37" s="51"/>
      <c r="B37" s="51" t="s">
        <v>28</v>
      </c>
      <c r="C37" s="58">
        <f>SUM(C7:C36)</f>
        <v>98547.49000000002</v>
      </c>
      <c r="D37" s="58">
        <f>SUM(D7:D36)</f>
        <v>78840.39</v>
      </c>
      <c r="E37" s="7">
        <f t="shared" si="0"/>
        <v>177387.88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E34" sqref="E34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0" t="s">
        <v>85</v>
      </c>
      <c r="C2" s="81"/>
      <c r="D2" s="81"/>
      <c r="E2" s="81"/>
      <c r="F2" s="81"/>
      <c r="G2" s="81"/>
      <c r="H2" s="81"/>
      <c r="I2" s="81"/>
      <c r="J2" s="81"/>
      <c r="K2" s="81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.75">
      <c r="A6" s="49">
        <v>1</v>
      </c>
      <c r="B6" s="50" t="s">
        <v>6</v>
      </c>
      <c r="C6" s="40">
        <v>528.6</v>
      </c>
      <c r="D6" s="40">
        <v>422.85</v>
      </c>
      <c r="E6" s="41">
        <f>C6+D6</f>
        <v>951.45</v>
      </c>
      <c r="F6" s="32"/>
    </row>
    <row r="7" spans="1:6" ht="15.75">
      <c r="A7" s="49">
        <v>2</v>
      </c>
      <c r="B7" s="50" t="s">
        <v>7</v>
      </c>
      <c r="C7" s="6">
        <v>312.88</v>
      </c>
      <c r="D7" s="6">
        <v>250.28</v>
      </c>
      <c r="E7" s="41">
        <f aca="true" t="shared" si="0" ref="E7:E36">C7+D7</f>
        <v>563.16</v>
      </c>
      <c r="F7" s="32"/>
    </row>
    <row r="8" spans="1:6" ht="15.75">
      <c r="A8" s="49">
        <v>3</v>
      </c>
      <c r="B8" s="50" t="s">
        <v>8</v>
      </c>
      <c r="C8" s="1">
        <v>0</v>
      </c>
      <c r="D8" s="6">
        <v>0</v>
      </c>
      <c r="E8" s="41">
        <f t="shared" si="0"/>
        <v>0</v>
      </c>
      <c r="F8" s="32"/>
    </row>
    <row r="9" spans="1:6" ht="15.75">
      <c r="A9" s="49">
        <v>4</v>
      </c>
      <c r="B9" s="50" t="s">
        <v>9</v>
      </c>
      <c r="C9" s="6">
        <v>155.37</v>
      </c>
      <c r="D9" s="6">
        <v>124.3</v>
      </c>
      <c r="E9" s="41">
        <f t="shared" si="0"/>
        <v>279.67</v>
      </c>
      <c r="F9" s="32"/>
    </row>
    <row r="10" spans="1:6" ht="15.75">
      <c r="A10" s="49">
        <v>5</v>
      </c>
      <c r="B10" s="50" t="s">
        <v>10</v>
      </c>
      <c r="C10" s="6">
        <v>1064.66</v>
      </c>
      <c r="D10" s="6">
        <v>851.71</v>
      </c>
      <c r="E10" s="41">
        <f t="shared" si="0"/>
        <v>1916.3700000000001</v>
      </c>
      <c r="F10" s="32"/>
    </row>
    <row r="11" spans="1:6" ht="15.75">
      <c r="A11" s="49">
        <v>6</v>
      </c>
      <c r="B11" s="50" t="s">
        <v>54</v>
      </c>
      <c r="C11" s="6">
        <v>1174.2</v>
      </c>
      <c r="D11" s="6">
        <v>939.37</v>
      </c>
      <c r="E11" s="41">
        <f t="shared" si="0"/>
        <v>2113.57</v>
      </c>
      <c r="F11" s="32"/>
    </row>
    <row r="12" spans="1:6" ht="15.75">
      <c r="A12" s="49">
        <v>7</v>
      </c>
      <c r="B12" s="50" t="s">
        <v>11</v>
      </c>
      <c r="C12" s="6">
        <v>138.59</v>
      </c>
      <c r="D12" s="6">
        <v>110.87</v>
      </c>
      <c r="E12" s="41">
        <f t="shared" si="0"/>
        <v>249.46</v>
      </c>
      <c r="F12" s="32"/>
    </row>
    <row r="13" spans="1:6" ht="15.75">
      <c r="A13" s="49">
        <v>8</v>
      </c>
      <c r="B13" s="50" t="s">
        <v>12</v>
      </c>
      <c r="C13" s="6">
        <v>167.61</v>
      </c>
      <c r="D13" s="6">
        <v>134.09</v>
      </c>
      <c r="E13" s="41">
        <f t="shared" si="0"/>
        <v>301.70000000000005</v>
      </c>
      <c r="F13" s="32"/>
    </row>
    <row r="14" spans="1:6" ht="15.75">
      <c r="A14" s="49">
        <v>9</v>
      </c>
      <c r="B14" s="50" t="s">
        <v>13</v>
      </c>
      <c r="C14" s="6">
        <v>807.89</v>
      </c>
      <c r="D14" s="6">
        <v>646.32</v>
      </c>
      <c r="E14" s="41">
        <f t="shared" si="0"/>
        <v>1454.21</v>
      </c>
      <c r="F14" s="32"/>
    </row>
    <row r="15" spans="1:6" ht="15.75">
      <c r="A15" s="49">
        <v>10</v>
      </c>
      <c r="B15" s="50" t="s">
        <v>14</v>
      </c>
      <c r="C15" s="6">
        <v>0</v>
      </c>
      <c r="D15" s="6">
        <v>0</v>
      </c>
      <c r="E15" s="41">
        <f t="shared" si="0"/>
        <v>0</v>
      </c>
      <c r="F15" s="32"/>
    </row>
    <row r="16" spans="1:6" ht="15.75">
      <c r="A16" s="49">
        <v>11</v>
      </c>
      <c r="B16" s="50" t="s">
        <v>15</v>
      </c>
      <c r="C16" s="6">
        <v>396.67</v>
      </c>
      <c r="D16" s="6">
        <v>317.34</v>
      </c>
      <c r="E16" s="41">
        <f t="shared" si="0"/>
        <v>714.01</v>
      </c>
      <c r="F16" s="32"/>
    </row>
    <row r="17" spans="1:6" ht="15.75">
      <c r="A17" s="49">
        <v>12</v>
      </c>
      <c r="B17" s="50" t="s">
        <v>16</v>
      </c>
      <c r="C17" s="6">
        <v>1231.53</v>
      </c>
      <c r="D17" s="6">
        <v>985.17</v>
      </c>
      <c r="E17" s="41">
        <f t="shared" si="0"/>
        <v>2216.7</v>
      </c>
      <c r="F17" s="32"/>
    </row>
    <row r="18" spans="1:6" ht="15.75">
      <c r="A18" s="49">
        <v>13</v>
      </c>
      <c r="B18" s="50" t="s">
        <v>17</v>
      </c>
      <c r="C18" s="6">
        <v>166.47</v>
      </c>
      <c r="D18" s="6">
        <v>133.18</v>
      </c>
      <c r="E18" s="41">
        <f t="shared" si="0"/>
        <v>299.65</v>
      </c>
      <c r="F18" s="32"/>
    </row>
    <row r="19" spans="1:6" ht="15.75">
      <c r="A19" s="49">
        <v>14</v>
      </c>
      <c r="B19" s="50" t="s">
        <v>18</v>
      </c>
      <c r="C19" s="6">
        <v>619.08</v>
      </c>
      <c r="D19" s="6">
        <v>495.24</v>
      </c>
      <c r="E19" s="41">
        <f t="shared" si="0"/>
        <v>1114.3200000000002</v>
      </c>
      <c r="F19" s="32"/>
    </row>
    <row r="20" spans="1:6" ht="15.75">
      <c r="A20" s="49">
        <v>15</v>
      </c>
      <c r="B20" s="50" t="s">
        <v>19</v>
      </c>
      <c r="C20" s="6">
        <v>1184.07</v>
      </c>
      <c r="D20" s="6">
        <v>947.25</v>
      </c>
      <c r="E20" s="41">
        <f t="shared" si="0"/>
        <v>2131.3199999999997</v>
      </c>
      <c r="F20" s="32"/>
    </row>
    <row r="21" spans="1:6" ht="15.75">
      <c r="A21" s="49">
        <v>16</v>
      </c>
      <c r="B21" s="50" t="s">
        <v>20</v>
      </c>
      <c r="C21" s="6">
        <v>0</v>
      </c>
      <c r="D21" s="6">
        <v>0</v>
      </c>
      <c r="E21" s="41">
        <f t="shared" si="0"/>
        <v>0</v>
      </c>
      <c r="F21" s="32"/>
    </row>
    <row r="22" spans="1:6" ht="15.75">
      <c r="A22" s="49">
        <v>17</v>
      </c>
      <c r="B22" s="50" t="s">
        <v>21</v>
      </c>
      <c r="C22" s="6">
        <v>606.82</v>
      </c>
      <c r="D22" s="6">
        <v>485.43</v>
      </c>
      <c r="E22" s="41">
        <f t="shared" si="0"/>
        <v>1092.25</v>
      </c>
      <c r="F22" s="32"/>
    </row>
    <row r="23" spans="1:6" ht="15.75">
      <c r="A23" s="49">
        <v>18</v>
      </c>
      <c r="B23" s="50" t="s">
        <v>22</v>
      </c>
      <c r="C23" s="6">
        <v>443.13</v>
      </c>
      <c r="D23" s="6">
        <v>350.94</v>
      </c>
      <c r="E23" s="41">
        <f t="shared" si="0"/>
        <v>794.0699999999999</v>
      </c>
      <c r="F23" s="32"/>
    </row>
    <row r="24" spans="1:6" ht="15.75">
      <c r="A24" s="49">
        <v>19</v>
      </c>
      <c r="B24" s="50" t="s">
        <v>23</v>
      </c>
      <c r="C24" s="6">
        <v>835.77</v>
      </c>
      <c r="D24" s="6">
        <v>668.58</v>
      </c>
      <c r="E24" s="41">
        <f t="shared" si="0"/>
        <v>1504.35</v>
      </c>
      <c r="F24" s="32"/>
    </row>
    <row r="25" spans="1:6" ht="15.75">
      <c r="A25" s="49">
        <v>20</v>
      </c>
      <c r="B25" s="50" t="s">
        <v>24</v>
      </c>
      <c r="C25" s="6">
        <v>167.61</v>
      </c>
      <c r="D25" s="6">
        <v>134.09</v>
      </c>
      <c r="E25" s="41">
        <f t="shared" si="0"/>
        <v>301.70000000000005</v>
      </c>
      <c r="F25" s="32"/>
    </row>
    <row r="26" spans="1:6" ht="15.75">
      <c r="A26" s="49">
        <v>21</v>
      </c>
      <c r="B26" s="50" t="s">
        <v>25</v>
      </c>
      <c r="C26" s="6">
        <v>391.1</v>
      </c>
      <c r="D26" s="6">
        <v>312.85</v>
      </c>
      <c r="E26" s="41">
        <f t="shared" si="0"/>
        <v>703.95</v>
      </c>
      <c r="F26" s="32"/>
    </row>
    <row r="27" spans="1:6" ht="15.75">
      <c r="A27" s="49">
        <v>22</v>
      </c>
      <c r="B27" s="50" t="s">
        <v>26</v>
      </c>
      <c r="C27" s="6">
        <v>415.77</v>
      </c>
      <c r="D27" s="6">
        <v>332.61</v>
      </c>
      <c r="E27" s="41">
        <f t="shared" si="0"/>
        <v>748.38</v>
      </c>
      <c r="F27" s="32"/>
    </row>
    <row r="28" spans="1:6" ht="15.75">
      <c r="A28" s="49">
        <v>23</v>
      </c>
      <c r="B28" s="50" t="s">
        <v>27</v>
      </c>
      <c r="C28" s="6">
        <v>2421.75</v>
      </c>
      <c r="D28" s="6">
        <v>1937.32</v>
      </c>
      <c r="E28" s="41">
        <f t="shared" si="0"/>
        <v>4359.07</v>
      </c>
      <c r="F28" s="32"/>
    </row>
    <row r="29" spans="1:6" ht="15.75">
      <c r="A29" s="49">
        <v>24</v>
      </c>
      <c r="B29" s="50" t="s">
        <v>37</v>
      </c>
      <c r="C29" s="6">
        <v>0</v>
      </c>
      <c r="D29" s="6">
        <v>0</v>
      </c>
      <c r="E29" s="41">
        <f t="shared" si="0"/>
        <v>0</v>
      </c>
      <c r="F29" s="32"/>
    </row>
    <row r="30" spans="1:6" ht="15.75">
      <c r="A30" s="49">
        <v>25</v>
      </c>
      <c r="B30" s="50" t="s">
        <v>38</v>
      </c>
      <c r="C30" s="6">
        <v>312.88</v>
      </c>
      <c r="D30" s="6">
        <v>250.28</v>
      </c>
      <c r="E30" s="41">
        <f t="shared" si="0"/>
        <v>563.16</v>
      </c>
      <c r="F30" s="32"/>
    </row>
    <row r="31" spans="1:6" ht="15.75">
      <c r="A31" s="49">
        <v>26</v>
      </c>
      <c r="B31" s="50" t="s">
        <v>40</v>
      </c>
      <c r="C31" s="6">
        <v>606.84</v>
      </c>
      <c r="D31" s="6">
        <v>485.45</v>
      </c>
      <c r="E31" s="41">
        <f t="shared" si="0"/>
        <v>1092.29</v>
      </c>
      <c r="F31" s="32"/>
    </row>
    <row r="32" spans="1:6" ht="15.75">
      <c r="A32" s="49">
        <v>27</v>
      </c>
      <c r="B32" s="50" t="s">
        <v>42</v>
      </c>
      <c r="C32" s="6">
        <v>501.68</v>
      </c>
      <c r="D32" s="6">
        <v>401.36</v>
      </c>
      <c r="E32" s="41">
        <f t="shared" si="0"/>
        <v>903.04</v>
      </c>
      <c r="F32" s="32"/>
    </row>
    <row r="33" spans="1:6" ht="15.75">
      <c r="A33" s="49">
        <v>28</v>
      </c>
      <c r="B33" s="50" t="s">
        <v>55</v>
      </c>
      <c r="C33" s="6">
        <v>0</v>
      </c>
      <c r="D33" s="6">
        <v>0</v>
      </c>
      <c r="E33" s="41">
        <f t="shared" si="0"/>
        <v>0</v>
      </c>
      <c r="F33" s="32"/>
    </row>
    <row r="34" spans="1:6" ht="15.75">
      <c r="A34" s="49">
        <v>29</v>
      </c>
      <c r="B34" s="50" t="s">
        <v>56</v>
      </c>
      <c r="C34" s="6">
        <v>0</v>
      </c>
      <c r="D34" s="6">
        <v>0</v>
      </c>
      <c r="E34" s="41">
        <f t="shared" si="0"/>
        <v>0</v>
      </c>
      <c r="F34" s="32"/>
    </row>
    <row r="35" spans="1:6" ht="15.75">
      <c r="A35" s="49">
        <v>30</v>
      </c>
      <c r="B35" s="50" t="s">
        <v>65</v>
      </c>
      <c r="C35" s="6">
        <v>277.17</v>
      </c>
      <c r="D35" s="6">
        <v>221.74</v>
      </c>
      <c r="E35" s="41">
        <f t="shared" si="0"/>
        <v>498.91</v>
      </c>
      <c r="F35" s="32"/>
    </row>
    <row r="36" spans="1:6" ht="15.75">
      <c r="A36" s="64"/>
      <c r="B36" s="51" t="s">
        <v>28</v>
      </c>
      <c r="C36" s="58">
        <f>SUM(C6:C35)</f>
        <v>14928.140000000001</v>
      </c>
      <c r="D36" s="58">
        <f>SUM(D6:D35)</f>
        <v>11938.620000000003</v>
      </c>
      <c r="E36" s="41">
        <f t="shared" si="0"/>
        <v>26866.760000000002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6" sqref="C6:C35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2" t="s">
        <v>86</v>
      </c>
      <c r="B3" s="72"/>
      <c r="C3" s="72"/>
      <c r="D3" s="72"/>
      <c r="E3" s="72"/>
      <c r="F3" s="72"/>
      <c r="G3" s="72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9">
        <v>27676.45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9">
        <v>8142.54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9">
        <v>6806.34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9">
        <v>18650.58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9">
        <v>75073.47</v>
      </c>
      <c r="D10" s="1"/>
      <c r="E10" s="1"/>
      <c r="F10" s="32"/>
      <c r="G10" s="32"/>
    </row>
    <row r="11" spans="1:7" ht="15.75">
      <c r="A11" s="49">
        <v>6</v>
      </c>
      <c r="B11" s="50" t="s">
        <v>54</v>
      </c>
      <c r="C11" s="59">
        <v>32556.97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9">
        <v>88827.36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9">
        <v>10369.34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9">
        <v>22027.28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9">
        <v>2785.75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9">
        <v>19279.04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9">
        <v>2553.13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9">
        <v>2296.71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9">
        <v>8474.8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9">
        <v>30907.06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9">
        <v>3486.96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9">
        <v>2083.15</v>
      </c>
      <c r="D22" s="1"/>
      <c r="E22" s="1"/>
      <c r="F22" s="32"/>
      <c r="G22" s="32"/>
    </row>
    <row r="23" spans="1:7" ht="15.75">
      <c r="A23" s="49">
        <v>18</v>
      </c>
      <c r="B23" s="50" t="s">
        <v>22</v>
      </c>
      <c r="C23" s="59">
        <v>38904.19</v>
      </c>
      <c r="D23" s="1"/>
      <c r="E23" s="1"/>
      <c r="F23" s="32"/>
      <c r="G23" s="32"/>
    </row>
    <row r="24" spans="1:7" ht="15.75">
      <c r="A24" s="49">
        <v>19</v>
      </c>
      <c r="B24" s="50" t="s">
        <v>23</v>
      </c>
      <c r="C24" s="59">
        <v>30861.98</v>
      </c>
      <c r="D24" s="1"/>
      <c r="E24" s="1"/>
      <c r="F24" s="32"/>
      <c r="G24" s="32"/>
    </row>
    <row r="25" spans="1:7" ht="15.75">
      <c r="A25" s="49">
        <v>20</v>
      </c>
      <c r="B25" s="50" t="s">
        <v>24</v>
      </c>
      <c r="C25" s="59">
        <v>6378.78</v>
      </c>
      <c r="D25" s="1"/>
      <c r="E25" s="1"/>
      <c r="F25" s="32"/>
      <c r="G25" s="32"/>
    </row>
    <row r="26" spans="1:7" ht="15.75">
      <c r="A26" s="49">
        <v>21</v>
      </c>
      <c r="B26" s="50" t="s">
        <v>25</v>
      </c>
      <c r="C26" s="59">
        <v>4458.07</v>
      </c>
      <c r="D26" s="1"/>
      <c r="E26" s="1"/>
      <c r="F26" s="32"/>
      <c r="G26" s="32"/>
    </row>
    <row r="27" spans="1:7" ht="15.75">
      <c r="A27" s="49">
        <v>22</v>
      </c>
      <c r="B27" s="50" t="s">
        <v>26</v>
      </c>
      <c r="C27" s="59">
        <v>43571.97</v>
      </c>
      <c r="D27" s="1"/>
      <c r="E27" s="1"/>
      <c r="F27" s="32"/>
      <c r="G27" s="32"/>
    </row>
    <row r="28" spans="1:7" ht="15.75">
      <c r="A28" s="49">
        <v>23</v>
      </c>
      <c r="B28" s="50" t="s">
        <v>27</v>
      </c>
      <c r="C28" s="59">
        <v>9438.75</v>
      </c>
      <c r="D28" s="1"/>
      <c r="E28" s="1"/>
      <c r="F28" s="32"/>
      <c r="G28" s="32"/>
    </row>
    <row r="29" spans="1:7" ht="15.75">
      <c r="A29" s="49">
        <v>24</v>
      </c>
      <c r="B29" s="50" t="s">
        <v>37</v>
      </c>
      <c r="C29" s="59">
        <v>1346.92</v>
      </c>
      <c r="D29" s="1"/>
      <c r="E29" s="1"/>
      <c r="F29" s="32"/>
      <c r="G29" s="32"/>
    </row>
    <row r="30" spans="1:7" ht="15.75">
      <c r="A30" s="49">
        <v>25</v>
      </c>
      <c r="B30" s="50" t="s">
        <v>38</v>
      </c>
      <c r="C30" s="59">
        <v>8478.03</v>
      </c>
      <c r="D30" s="1"/>
      <c r="E30" s="1"/>
      <c r="F30" s="32"/>
      <c r="G30" s="32"/>
    </row>
    <row r="31" spans="1:7" ht="15.75">
      <c r="A31" s="49">
        <v>26</v>
      </c>
      <c r="B31" s="50" t="s">
        <v>40</v>
      </c>
      <c r="C31" s="59">
        <v>3250.92</v>
      </c>
      <c r="D31" s="1"/>
      <c r="E31" s="1"/>
      <c r="F31" s="32"/>
      <c r="G31" s="32"/>
    </row>
    <row r="32" spans="1:7" ht="15.75">
      <c r="A32" s="49">
        <v>27</v>
      </c>
      <c r="B32" s="50" t="s">
        <v>42</v>
      </c>
      <c r="C32" s="59">
        <v>1913.26</v>
      </c>
      <c r="D32" s="1"/>
      <c r="E32" s="1"/>
      <c r="F32" s="32"/>
      <c r="G32" s="32"/>
    </row>
    <row r="33" spans="1:7" ht="15.75">
      <c r="A33" s="49">
        <v>28</v>
      </c>
      <c r="B33" s="50" t="s">
        <v>55</v>
      </c>
      <c r="C33" s="59">
        <v>665.44</v>
      </c>
      <c r="D33" s="1"/>
      <c r="E33" s="1"/>
      <c r="F33" s="32"/>
      <c r="G33" s="32"/>
    </row>
    <row r="34" spans="1:7" ht="15.75">
      <c r="A34" s="49">
        <v>29</v>
      </c>
      <c r="B34" s="50" t="s">
        <v>56</v>
      </c>
      <c r="C34" s="59">
        <v>3261.75</v>
      </c>
      <c r="D34" s="1"/>
      <c r="E34" s="1"/>
      <c r="F34" s="32"/>
      <c r="G34" s="32"/>
    </row>
    <row r="35" spans="1:7" ht="15.75">
      <c r="A35" s="49">
        <v>30</v>
      </c>
      <c r="B35" s="50" t="s">
        <v>65</v>
      </c>
      <c r="C35" s="59">
        <v>575.29</v>
      </c>
      <c r="D35" s="1"/>
      <c r="E35" s="1"/>
      <c r="F35" s="32"/>
      <c r="G35" s="32"/>
    </row>
    <row r="36" spans="1:7" ht="15.75">
      <c r="A36" s="51"/>
      <c r="B36" s="51" t="s">
        <v>28</v>
      </c>
      <c r="C36" s="7">
        <f>SUM(C6:C35)</f>
        <v>515102.28000000014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F41" sqref="F41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2" t="s">
        <v>87</v>
      </c>
      <c r="B4" s="82"/>
      <c r="C4" s="82"/>
      <c r="D4" s="82"/>
      <c r="E4" s="82"/>
      <c r="F4" s="82"/>
      <c r="G4" s="82"/>
      <c r="H4" s="82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44881.46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/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3879.51</v>
      </c>
    </row>
    <row r="10" spans="1:3" ht="15.75">
      <c r="A10" s="49">
        <v>4</v>
      </c>
      <c r="B10" s="50" t="s">
        <v>9</v>
      </c>
      <c r="C10" s="6">
        <v>7358.89</v>
      </c>
    </row>
    <row r="11" spans="1:3" ht="15.75">
      <c r="A11" s="49">
        <v>5</v>
      </c>
      <c r="B11" s="50" t="s">
        <v>10</v>
      </c>
      <c r="C11" s="6">
        <v>26484.66</v>
      </c>
    </row>
    <row r="12" spans="1:3" ht="15.75">
      <c r="A12" s="49">
        <v>6</v>
      </c>
      <c r="B12" s="50" t="s">
        <v>54</v>
      </c>
      <c r="C12" s="6">
        <v>11913.1</v>
      </c>
    </row>
    <row r="13" spans="1:3" ht="15.75">
      <c r="A13" s="49">
        <v>7</v>
      </c>
      <c r="B13" s="50" t="s">
        <v>11</v>
      </c>
      <c r="C13" s="6">
        <v>30261.72</v>
      </c>
    </row>
    <row r="14" spans="1:3" ht="15.75">
      <c r="A14" s="49">
        <v>8</v>
      </c>
      <c r="B14" s="50" t="s">
        <v>12</v>
      </c>
      <c r="C14" s="6">
        <v>14768.44</v>
      </c>
    </row>
    <row r="15" spans="1:3" ht="15.75">
      <c r="A15" s="49">
        <v>9</v>
      </c>
      <c r="B15" s="50" t="s">
        <v>13</v>
      </c>
      <c r="C15" s="6">
        <v>16023.53</v>
      </c>
    </row>
    <row r="16" spans="1:3" ht="15.75">
      <c r="A16" s="49">
        <v>10</v>
      </c>
      <c r="B16" s="50" t="s">
        <v>14</v>
      </c>
      <c r="C16" s="6">
        <v>2769.88</v>
      </c>
    </row>
    <row r="17" spans="1:3" ht="15.75">
      <c r="A17" s="49">
        <v>11</v>
      </c>
      <c r="B17" s="50" t="s">
        <v>15</v>
      </c>
      <c r="C17" s="6">
        <v>14913.67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10629.69</v>
      </c>
    </row>
    <row r="21" spans="1:3" ht="15.75">
      <c r="A21" s="49">
        <v>15</v>
      </c>
      <c r="B21" s="50" t="s">
        <v>19</v>
      </c>
      <c r="C21" s="6">
        <v>15731.49</v>
      </c>
    </row>
    <row r="22" spans="1:3" ht="15.75">
      <c r="A22" s="49">
        <v>16</v>
      </c>
      <c r="B22" s="50" t="s">
        <v>20</v>
      </c>
      <c r="C22" s="6">
        <v>2675.61</v>
      </c>
    </row>
    <row r="23" spans="1:3" ht="15.75">
      <c r="A23" s="49">
        <v>17</v>
      </c>
      <c r="B23" s="50" t="s">
        <v>21</v>
      </c>
      <c r="C23" s="6">
        <v>710.07</v>
      </c>
    </row>
    <row r="24" spans="1:3" ht="15.75">
      <c r="A24" s="49">
        <v>18</v>
      </c>
      <c r="B24" s="50" t="s">
        <v>22</v>
      </c>
      <c r="C24" s="6">
        <v>11257.84</v>
      </c>
    </row>
    <row r="25" spans="1:3" ht="15.75">
      <c r="A25" s="49">
        <v>19</v>
      </c>
      <c r="B25" s="50" t="s">
        <v>23</v>
      </c>
      <c r="C25" s="6">
        <v>19846.93</v>
      </c>
    </row>
    <row r="26" spans="1:3" ht="15.75">
      <c r="A26" s="49">
        <v>20</v>
      </c>
      <c r="B26" s="50" t="s">
        <v>24</v>
      </c>
      <c r="C26" s="6">
        <v>2139.08</v>
      </c>
    </row>
    <row r="27" spans="1:3" ht="15.75">
      <c r="A27" s="49">
        <v>21</v>
      </c>
      <c r="B27" s="50" t="s">
        <v>25</v>
      </c>
      <c r="C27" s="6"/>
    </row>
    <row r="28" spans="1:3" ht="15.75">
      <c r="A28" s="49">
        <v>22</v>
      </c>
      <c r="B28" s="50" t="s">
        <v>26</v>
      </c>
      <c r="C28" s="6">
        <v>28476.85</v>
      </c>
    </row>
    <row r="29" spans="1:3" ht="15.75">
      <c r="A29" s="49">
        <v>23</v>
      </c>
      <c r="B29" s="50" t="s">
        <v>27</v>
      </c>
      <c r="C29" s="6">
        <v>1020.66</v>
      </c>
    </row>
    <row r="30" spans="1:3" ht="15.75">
      <c r="A30" s="49">
        <v>24</v>
      </c>
      <c r="B30" s="50" t="s">
        <v>37</v>
      </c>
      <c r="C30" s="6"/>
    </row>
    <row r="31" spans="1:3" ht="15.75">
      <c r="A31" s="49">
        <v>25</v>
      </c>
      <c r="B31" s="50" t="s">
        <v>38</v>
      </c>
      <c r="C31" s="6">
        <v>5938.69</v>
      </c>
    </row>
    <row r="32" spans="1:3" ht="15.75">
      <c r="A32" s="49">
        <v>26</v>
      </c>
      <c r="B32" s="50" t="s">
        <v>40</v>
      </c>
      <c r="C32" s="6"/>
    </row>
    <row r="33" spans="1:3" ht="15.75">
      <c r="A33" s="49">
        <v>27</v>
      </c>
      <c r="B33" s="50" t="s">
        <v>42</v>
      </c>
      <c r="C33" s="6"/>
    </row>
    <row r="34" spans="1:3" ht="15.75">
      <c r="A34" s="49">
        <v>28</v>
      </c>
      <c r="B34" s="50" t="s">
        <v>55</v>
      </c>
      <c r="C34" s="6"/>
    </row>
    <row r="35" spans="1:3" ht="15.75">
      <c r="A35" s="49">
        <v>29</v>
      </c>
      <c r="B35" s="50" t="s">
        <v>56</v>
      </c>
      <c r="C35" s="6">
        <v>602.07</v>
      </c>
    </row>
    <row r="36" spans="1:3" ht="15.75">
      <c r="A36" s="49">
        <v>30</v>
      </c>
      <c r="B36" s="50" t="s">
        <v>65</v>
      </c>
      <c r="C36" s="6"/>
    </row>
    <row r="37" spans="1:3" ht="15.75">
      <c r="A37" s="51"/>
      <c r="B37" s="51" t="s">
        <v>28</v>
      </c>
      <c r="C37" s="57">
        <f>SUM(C7:C36)</f>
        <v>272283.83999999997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E23" sqref="E2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2" t="s">
        <v>88</v>
      </c>
      <c r="B3" s="82"/>
      <c r="C3" s="82"/>
      <c r="D3" s="82"/>
      <c r="E3" s="82"/>
      <c r="F3" s="82"/>
      <c r="G3" s="82"/>
    </row>
    <row r="4" spans="1:7" ht="15">
      <c r="A4" s="83"/>
      <c r="B4" s="83"/>
      <c r="C4" s="37" t="s">
        <v>33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.75">
      <c r="A6" s="49">
        <v>1</v>
      </c>
      <c r="B6" s="50" t="s">
        <v>6</v>
      </c>
      <c r="C6" s="6">
        <v>16483.27</v>
      </c>
      <c r="D6" s="6">
        <v>25995.4</v>
      </c>
      <c r="E6" s="7">
        <f>C6+D6</f>
        <v>42478.67</v>
      </c>
      <c r="F6" s="32"/>
      <c r="G6" s="32"/>
    </row>
    <row r="7" spans="1:7" ht="15.75">
      <c r="A7" s="49">
        <v>2</v>
      </c>
      <c r="B7" s="50" t="s">
        <v>7</v>
      </c>
      <c r="C7" s="6">
        <v>1722.04</v>
      </c>
      <c r="D7" s="6">
        <v>2842.61</v>
      </c>
      <c r="E7" s="7">
        <f aca="true" t="shared" si="0" ref="E7:E36">C7+D7</f>
        <v>4564.65</v>
      </c>
      <c r="F7" s="32"/>
      <c r="G7" s="32"/>
    </row>
    <row r="8" spans="1:7" ht="15.75">
      <c r="A8" s="49">
        <v>3</v>
      </c>
      <c r="B8" s="50" t="s">
        <v>8</v>
      </c>
      <c r="C8" s="6">
        <v>1387.8</v>
      </c>
      <c r="D8" s="6">
        <v>2745.94</v>
      </c>
      <c r="E8" s="7">
        <f t="shared" si="0"/>
        <v>4133.74</v>
      </c>
      <c r="F8" s="32"/>
      <c r="G8" s="32"/>
    </row>
    <row r="9" spans="1:7" ht="15.75">
      <c r="A9" s="49">
        <v>4</v>
      </c>
      <c r="B9" s="50" t="s">
        <v>9</v>
      </c>
      <c r="C9" s="6">
        <v>5208.27</v>
      </c>
      <c r="D9" s="6">
        <v>12225.27</v>
      </c>
      <c r="E9" s="7">
        <f t="shared" si="0"/>
        <v>17433.54</v>
      </c>
      <c r="F9" s="32"/>
      <c r="G9" s="32"/>
    </row>
    <row r="10" spans="1:7" ht="15.75">
      <c r="A10" s="49">
        <v>5</v>
      </c>
      <c r="B10" s="50" t="s">
        <v>10</v>
      </c>
      <c r="C10" s="6">
        <v>30202.66</v>
      </c>
      <c r="D10" s="6">
        <v>46195.38</v>
      </c>
      <c r="E10" s="7">
        <f t="shared" si="0"/>
        <v>76398.04</v>
      </c>
      <c r="F10" s="32"/>
      <c r="G10" s="32"/>
    </row>
    <row r="11" spans="1:7" ht="15.75">
      <c r="A11" s="49">
        <v>6</v>
      </c>
      <c r="B11" s="50" t="s">
        <v>54</v>
      </c>
      <c r="C11" s="6">
        <v>11770.81</v>
      </c>
      <c r="D11" s="6">
        <v>22859.3</v>
      </c>
      <c r="E11" s="7">
        <f t="shared" si="0"/>
        <v>34630.11</v>
      </c>
      <c r="F11" s="32"/>
      <c r="G11" s="32"/>
    </row>
    <row r="12" spans="1:7" ht="15.75">
      <c r="A12" s="49">
        <v>7</v>
      </c>
      <c r="B12" s="50" t="s">
        <v>11</v>
      </c>
      <c r="C12" s="6">
        <v>29593.07</v>
      </c>
      <c r="D12" s="6">
        <v>49934.71</v>
      </c>
      <c r="E12" s="7">
        <f t="shared" si="0"/>
        <v>79527.78</v>
      </c>
      <c r="F12" s="32"/>
      <c r="G12" s="32"/>
    </row>
    <row r="13" spans="1:7" ht="15.75">
      <c r="A13" s="49">
        <v>8</v>
      </c>
      <c r="B13" s="50" t="s">
        <v>12</v>
      </c>
      <c r="C13" s="6">
        <v>7097.09</v>
      </c>
      <c r="D13" s="6">
        <v>9676.74</v>
      </c>
      <c r="E13" s="7">
        <f t="shared" si="0"/>
        <v>16773.83</v>
      </c>
      <c r="F13" s="32"/>
      <c r="G13" s="32"/>
    </row>
    <row r="14" spans="1:7" ht="15.75">
      <c r="A14" s="49">
        <v>9</v>
      </c>
      <c r="B14" s="50" t="s">
        <v>13</v>
      </c>
      <c r="C14" s="6">
        <v>8738.75</v>
      </c>
      <c r="D14" s="6">
        <v>10384.52</v>
      </c>
      <c r="E14" s="7">
        <f t="shared" si="0"/>
        <v>19123.27</v>
      </c>
      <c r="F14" s="32"/>
      <c r="G14" s="32"/>
    </row>
    <row r="15" spans="1:7" ht="15.75">
      <c r="A15" s="49">
        <v>10</v>
      </c>
      <c r="B15" s="50" t="s">
        <v>14</v>
      </c>
      <c r="C15" s="6">
        <v>1418.87</v>
      </c>
      <c r="D15" s="6">
        <v>580.97</v>
      </c>
      <c r="E15" s="7">
        <f t="shared" si="0"/>
        <v>1999.84</v>
      </c>
      <c r="F15" s="32"/>
      <c r="G15" s="32"/>
    </row>
    <row r="16" spans="1:7" ht="15.75">
      <c r="A16" s="49">
        <v>11</v>
      </c>
      <c r="B16" s="50" t="s">
        <v>15</v>
      </c>
      <c r="C16" s="6">
        <v>6027.31</v>
      </c>
      <c r="D16" s="6">
        <v>16425.57</v>
      </c>
      <c r="E16" s="7">
        <f t="shared" si="0"/>
        <v>22452.88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3952.57</v>
      </c>
      <c r="D19" s="6">
        <v>9953.65</v>
      </c>
      <c r="E19" s="7">
        <f t="shared" si="0"/>
        <v>13906.22</v>
      </c>
      <c r="F19" s="32"/>
      <c r="G19" s="32"/>
    </row>
    <row r="20" spans="1:7" ht="15.75">
      <c r="A20" s="49">
        <v>15</v>
      </c>
      <c r="B20" s="50" t="s">
        <v>19</v>
      </c>
      <c r="C20" s="6">
        <v>13193.82</v>
      </c>
      <c r="D20" s="6">
        <v>17023.97</v>
      </c>
      <c r="E20" s="7">
        <f t="shared" si="0"/>
        <v>30217.79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22</v>
      </c>
      <c r="C23" s="6">
        <v>6707.06</v>
      </c>
      <c r="D23" s="6">
        <v>14038.36</v>
      </c>
      <c r="E23" s="7">
        <f t="shared" si="0"/>
        <v>20745.420000000002</v>
      </c>
      <c r="F23" s="32"/>
      <c r="G23" s="32"/>
    </row>
    <row r="24" spans="1:7" ht="15.75">
      <c r="A24" s="49">
        <v>19</v>
      </c>
      <c r="B24" s="50" t="s">
        <v>23</v>
      </c>
      <c r="C24" s="6">
        <v>10683.59</v>
      </c>
      <c r="D24" s="6">
        <v>27812.58</v>
      </c>
      <c r="E24" s="7">
        <f t="shared" si="0"/>
        <v>38496.17</v>
      </c>
      <c r="F24" s="32"/>
      <c r="G24" s="32"/>
    </row>
    <row r="25" spans="1:7" ht="15.75">
      <c r="A25" s="49">
        <v>20</v>
      </c>
      <c r="B25" s="50" t="s">
        <v>24</v>
      </c>
      <c r="C25" s="6">
        <v>808.49</v>
      </c>
      <c r="D25" s="6">
        <v>1805.71</v>
      </c>
      <c r="E25" s="7">
        <f t="shared" si="0"/>
        <v>2614.2</v>
      </c>
      <c r="F25" s="32"/>
      <c r="G25" s="32"/>
    </row>
    <row r="26" spans="1:7" ht="15.75">
      <c r="A26" s="49">
        <v>21</v>
      </c>
      <c r="B26" s="50" t="s">
        <v>25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26</v>
      </c>
      <c r="C27" s="6">
        <v>16795.78</v>
      </c>
      <c r="D27" s="6">
        <v>31359.67</v>
      </c>
      <c r="E27" s="7">
        <f t="shared" si="0"/>
        <v>48155.45</v>
      </c>
      <c r="F27" s="32"/>
      <c r="G27" s="32"/>
    </row>
    <row r="28" spans="1:7" ht="15.75">
      <c r="A28" s="49">
        <v>23</v>
      </c>
      <c r="B28" s="50" t="s">
        <v>27</v>
      </c>
      <c r="C28" s="6">
        <v>467.18</v>
      </c>
      <c r="D28" s="6">
        <v>2068.8</v>
      </c>
      <c r="E28" s="7">
        <f t="shared" si="0"/>
        <v>2535.98</v>
      </c>
      <c r="F28" s="32"/>
      <c r="G28" s="32"/>
    </row>
    <row r="29" spans="1:7" ht="15.75">
      <c r="A29" s="49">
        <v>24</v>
      </c>
      <c r="B29" s="50" t="s">
        <v>37</v>
      </c>
      <c r="C29" s="6">
        <v>50.86</v>
      </c>
      <c r="D29" s="6">
        <v>708.93</v>
      </c>
      <c r="E29" s="7">
        <f t="shared" si="0"/>
        <v>759.79</v>
      </c>
      <c r="F29" s="32"/>
      <c r="G29" s="32"/>
    </row>
    <row r="30" spans="1:7" ht="15.75">
      <c r="A30" s="49">
        <v>25</v>
      </c>
      <c r="B30" s="50" t="s">
        <v>38</v>
      </c>
      <c r="C30" s="6">
        <v>3849.74</v>
      </c>
      <c r="D30" s="6">
        <v>9992.24</v>
      </c>
      <c r="E30" s="7">
        <f t="shared" si="0"/>
        <v>13841.98</v>
      </c>
      <c r="F30" s="32"/>
      <c r="G30" s="32"/>
    </row>
    <row r="31" spans="1:7" ht="15.75">
      <c r="A31" s="49">
        <v>26</v>
      </c>
      <c r="B31" s="50" t="s">
        <v>40</v>
      </c>
      <c r="C31" s="6"/>
      <c r="D31" s="6"/>
      <c r="E31" s="7">
        <f t="shared" si="0"/>
        <v>0</v>
      </c>
      <c r="F31" s="32"/>
      <c r="G31" s="32"/>
    </row>
    <row r="32" spans="1:7" ht="15.7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56</v>
      </c>
      <c r="C34" s="6">
        <v>995.4</v>
      </c>
      <c r="D34" s="6">
        <v>3576.48</v>
      </c>
      <c r="E34" s="7">
        <f t="shared" si="0"/>
        <v>4571.88</v>
      </c>
      <c r="F34" s="32"/>
      <c r="G34" s="32"/>
    </row>
    <row r="35" spans="1:7" ht="15.75">
      <c r="A35" s="49">
        <v>30</v>
      </c>
      <c r="B35" s="50" t="s">
        <v>65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28</v>
      </c>
      <c r="C36" s="6">
        <f>SUM(C6:C35)</f>
        <v>177154.42999999996</v>
      </c>
      <c r="D36" s="6">
        <f>SUM(D6:D35)</f>
        <v>318206.8</v>
      </c>
      <c r="E36" s="7">
        <f t="shared" si="0"/>
        <v>495361.23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K22" sqref="K22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5" t="s">
        <v>89</v>
      </c>
      <c r="B3" s="85"/>
      <c r="C3" s="85"/>
      <c r="D3" s="85"/>
      <c r="E3" s="85"/>
      <c r="F3" s="85"/>
    </row>
    <row r="4" spans="1:6" ht="15">
      <c r="A4" s="84"/>
      <c r="B4" s="84"/>
      <c r="C4" s="84"/>
      <c r="D4" s="84"/>
      <c r="E4" s="84"/>
      <c r="F4" s="32"/>
    </row>
    <row r="5" spans="1:6" ht="31.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.75">
      <c r="A6" s="49">
        <v>1</v>
      </c>
      <c r="B6" s="50" t="s">
        <v>6</v>
      </c>
      <c r="C6" s="56">
        <v>12720</v>
      </c>
      <c r="D6" s="56">
        <v>1680</v>
      </c>
    </row>
    <row r="7" spans="1:4" ht="15.75">
      <c r="A7" s="49">
        <v>2</v>
      </c>
      <c r="B7" s="50" t="s">
        <v>7</v>
      </c>
      <c r="C7" s="56">
        <v>600</v>
      </c>
      <c r="D7" s="56"/>
    </row>
    <row r="8" spans="1:4" ht="15.75">
      <c r="A8" s="49">
        <v>3</v>
      </c>
      <c r="B8" s="50" t="s">
        <v>8</v>
      </c>
      <c r="C8" s="56">
        <v>840</v>
      </c>
      <c r="D8" s="56"/>
    </row>
    <row r="9" spans="1:4" ht="15.75">
      <c r="A9" s="49">
        <v>4</v>
      </c>
      <c r="B9" s="50" t="s">
        <v>9</v>
      </c>
      <c r="C9" s="56">
        <v>2880</v>
      </c>
      <c r="D9" s="56"/>
    </row>
    <row r="10" spans="1:4" ht="15.75">
      <c r="A10" s="49">
        <v>5</v>
      </c>
      <c r="B10" s="50" t="s">
        <v>10</v>
      </c>
      <c r="C10" s="56">
        <v>11400</v>
      </c>
      <c r="D10" s="56">
        <v>1080</v>
      </c>
    </row>
    <row r="11" spans="1:4" ht="15.75">
      <c r="A11" s="49">
        <v>6</v>
      </c>
      <c r="B11" s="50" t="s">
        <v>54</v>
      </c>
      <c r="C11" s="56">
        <v>5160</v>
      </c>
      <c r="D11" s="56">
        <v>960</v>
      </c>
    </row>
    <row r="12" spans="1:4" ht="15.75">
      <c r="A12" s="49">
        <v>7</v>
      </c>
      <c r="B12" s="50" t="s">
        <v>11</v>
      </c>
      <c r="C12" s="56">
        <v>11700</v>
      </c>
      <c r="D12" s="56">
        <v>4440</v>
      </c>
    </row>
    <row r="13" spans="1:4" ht="15.75">
      <c r="A13" s="49">
        <v>8</v>
      </c>
      <c r="B13" s="50" t="s">
        <v>12</v>
      </c>
      <c r="C13" s="56">
        <v>4320</v>
      </c>
      <c r="D13" s="56">
        <v>480</v>
      </c>
    </row>
    <row r="14" spans="1:4" ht="15.75">
      <c r="A14" s="49">
        <v>9</v>
      </c>
      <c r="B14" s="50" t="s">
        <v>13</v>
      </c>
      <c r="C14" s="56">
        <v>3840</v>
      </c>
      <c r="D14" s="56"/>
    </row>
    <row r="15" spans="1:4" ht="15.75">
      <c r="A15" s="49">
        <v>10</v>
      </c>
      <c r="B15" s="50" t="s">
        <v>14</v>
      </c>
      <c r="C15" s="56">
        <v>480</v>
      </c>
      <c r="D15" s="56"/>
    </row>
    <row r="16" spans="1:4" ht="15.75">
      <c r="A16" s="49">
        <v>11</v>
      </c>
      <c r="B16" s="50" t="s">
        <v>15</v>
      </c>
      <c r="C16" s="56">
        <v>4920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>
        <v>3720</v>
      </c>
      <c r="D19" s="56"/>
    </row>
    <row r="20" spans="1:4" ht="15.75">
      <c r="A20" s="49">
        <v>15</v>
      </c>
      <c r="B20" s="50" t="s">
        <v>19</v>
      </c>
      <c r="C20" s="56">
        <v>5160</v>
      </c>
      <c r="D20" s="56">
        <v>480</v>
      </c>
    </row>
    <row r="21" spans="1:4" ht="15.75">
      <c r="A21" s="49">
        <v>16</v>
      </c>
      <c r="B21" s="50" t="s">
        <v>20</v>
      </c>
      <c r="C21" s="56">
        <v>480</v>
      </c>
      <c r="D21" s="56">
        <v>480</v>
      </c>
    </row>
    <row r="22" spans="1:4" ht="15.75">
      <c r="A22" s="49">
        <v>17</v>
      </c>
      <c r="B22" s="50" t="s">
        <v>21</v>
      </c>
      <c r="C22" s="56">
        <v>120</v>
      </c>
      <c r="D22" s="56"/>
    </row>
    <row r="23" spans="1:4" ht="15.75">
      <c r="A23" s="49">
        <v>18</v>
      </c>
      <c r="B23" s="50" t="s">
        <v>22</v>
      </c>
      <c r="C23" s="56">
        <v>4560</v>
      </c>
      <c r="D23" s="56"/>
    </row>
    <row r="24" spans="1:4" ht="15.75">
      <c r="A24" s="49">
        <v>19</v>
      </c>
      <c r="B24" s="50" t="s">
        <v>23</v>
      </c>
      <c r="C24" s="56">
        <v>7080</v>
      </c>
      <c r="D24" s="56"/>
    </row>
    <row r="25" spans="1:4" ht="15.75">
      <c r="A25" s="49">
        <v>20</v>
      </c>
      <c r="B25" s="50" t="s">
        <v>24</v>
      </c>
      <c r="C25" s="56">
        <v>600</v>
      </c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>
        <v>7920</v>
      </c>
      <c r="D27" s="56">
        <v>1920</v>
      </c>
    </row>
    <row r="28" spans="1:4" ht="15.75">
      <c r="A28" s="49">
        <v>23</v>
      </c>
      <c r="B28" s="50" t="s">
        <v>27</v>
      </c>
      <c r="C28" s="56">
        <v>480</v>
      </c>
      <c r="D28" s="56"/>
    </row>
    <row r="29" spans="1:4" ht="15.75">
      <c r="A29" s="49">
        <v>24</v>
      </c>
      <c r="B29" s="50" t="s">
        <v>37</v>
      </c>
      <c r="C29" s="56">
        <v>120</v>
      </c>
      <c r="D29" s="56"/>
    </row>
    <row r="30" spans="1:4" ht="15.75">
      <c r="A30" s="49">
        <v>25</v>
      </c>
      <c r="B30" s="50" t="s">
        <v>38</v>
      </c>
      <c r="C30" s="56">
        <v>3000</v>
      </c>
      <c r="D30" s="56">
        <v>480</v>
      </c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>
        <v>840</v>
      </c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92940</v>
      </c>
      <c r="D36" s="57">
        <f>SUM(D6:D35)</f>
        <v>12000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39" sqref="C39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5">
      <c r="A3" s="54" t="s">
        <v>90</v>
      </c>
      <c r="B3" s="54"/>
      <c r="C3" s="54"/>
      <c r="D3" s="54"/>
      <c r="E3" s="54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60</v>
      </c>
      <c r="D5" s="32"/>
      <c r="E5" s="32"/>
    </row>
    <row r="6" spans="1:3" ht="15.75">
      <c r="A6" s="49">
        <v>1</v>
      </c>
      <c r="B6" s="50" t="s">
        <v>6</v>
      </c>
      <c r="C6" s="56">
        <v>44923.17</v>
      </c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>
        <v>13426.33</v>
      </c>
    </row>
    <row r="10" spans="1:3" ht="15.75">
      <c r="A10" s="49">
        <v>5</v>
      </c>
      <c r="B10" s="50" t="s">
        <v>10</v>
      </c>
      <c r="C10" s="56">
        <v>19877.42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55520.8</v>
      </c>
    </row>
    <row r="13" spans="1:3" ht="15.75">
      <c r="A13" s="49">
        <v>8</v>
      </c>
      <c r="B13" s="50" t="s">
        <v>12</v>
      </c>
      <c r="C13" s="56">
        <v>93984.31</v>
      </c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25732.41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>
        <v>13426.33</v>
      </c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/>
    </row>
    <row r="24" spans="1:3" ht="15.75">
      <c r="A24" s="49">
        <v>19</v>
      </c>
      <c r="B24" s="50" t="s">
        <v>23</v>
      </c>
      <c r="C24" s="56">
        <v>29816.1</v>
      </c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296706.87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E14" sqref="E14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6" t="s">
        <v>91</v>
      </c>
      <c r="B2" s="81"/>
      <c r="C2" s="81"/>
      <c r="D2" s="81"/>
      <c r="E2" s="81"/>
      <c r="F2" s="81"/>
    </row>
    <row r="3" spans="1:6" ht="12.75">
      <c r="A3" s="81"/>
      <c r="B3" s="81"/>
      <c r="C3" s="81"/>
      <c r="D3" s="81"/>
      <c r="E3" s="81"/>
      <c r="F3" s="81"/>
    </row>
    <row r="4" spans="1:5" ht="63">
      <c r="A4" s="44" t="s">
        <v>0</v>
      </c>
      <c r="B4" s="45" t="s">
        <v>1</v>
      </c>
      <c r="C4" s="45" t="s">
        <v>75</v>
      </c>
      <c r="D4" s="32"/>
      <c r="E4" s="32"/>
    </row>
    <row r="5" spans="1:3" ht="15.75">
      <c r="A5" s="49">
        <v>1</v>
      </c>
      <c r="B5" s="50" t="s">
        <v>6</v>
      </c>
      <c r="C5" s="56"/>
    </row>
    <row r="6" spans="1:3" ht="15.75">
      <c r="A6" s="49">
        <v>2</v>
      </c>
      <c r="B6" s="50" t="s">
        <v>7</v>
      </c>
      <c r="C6" s="56"/>
    </row>
    <row r="7" spans="1:3" ht="15.75">
      <c r="A7" s="49">
        <v>3</v>
      </c>
      <c r="B7" s="50" t="s">
        <v>8</v>
      </c>
      <c r="C7" s="56"/>
    </row>
    <row r="8" spans="1:3" ht="15.75">
      <c r="A8" s="49">
        <v>4</v>
      </c>
      <c r="B8" s="50" t="s">
        <v>9</v>
      </c>
      <c r="C8" s="56"/>
    </row>
    <row r="9" spans="1:3" ht="15.75">
      <c r="A9" s="49">
        <v>5</v>
      </c>
      <c r="B9" s="50" t="s">
        <v>10</v>
      </c>
      <c r="C9" s="56"/>
    </row>
    <row r="10" spans="1:3" ht="15.75">
      <c r="A10" s="49">
        <v>6</v>
      </c>
      <c r="B10" s="50" t="s">
        <v>54</v>
      </c>
      <c r="C10" s="56"/>
    </row>
    <row r="11" spans="1:3" ht="15.75">
      <c r="A11" s="49">
        <v>7</v>
      </c>
      <c r="B11" s="50" t="s">
        <v>11</v>
      </c>
      <c r="C11" s="56"/>
    </row>
    <row r="12" spans="1:3" ht="15.75">
      <c r="A12" s="49">
        <v>8</v>
      </c>
      <c r="B12" s="50" t="s">
        <v>12</v>
      </c>
      <c r="C12" s="56">
        <v>4411.91</v>
      </c>
    </row>
    <row r="13" spans="1:3" ht="15.75">
      <c r="A13" s="49">
        <v>9</v>
      </c>
      <c r="B13" s="50" t="s">
        <v>13</v>
      </c>
      <c r="C13" s="56"/>
    </row>
    <row r="14" spans="1:3" ht="15.75">
      <c r="A14" s="49">
        <v>10</v>
      </c>
      <c r="B14" s="50" t="s">
        <v>14</v>
      </c>
      <c r="C14" s="56"/>
    </row>
    <row r="15" spans="1:3" ht="15.75">
      <c r="A15" s="49">
        <v>11</v>
      </c>
      <c r="B15" s="50" t="s">
        <v>15</v>
      </c>
      <c r="C15" s="56"/>
    </row>
    <row r="16" spans="1:3" ht="15.75">
      <c r="A16" s="49">
        <v>12</v>
      </c>
      <c r="B16" s="50" t="s">
        <v>16</v>
      </c>
      <c r="C16" s="56"/>
    </row>
    <row r="17" spans="1:3" ht="15.75">
      <c r="A17" s="49">
        <v>13</v>
      </c>
      <c r="B17" s="50" t="s">
        <v>17</v>
      </c>
      <c r="C17" s="56"/>
    </row>
    <row r="18" spans="1:3" ht="15.75">
      <c r="A18" s="49">
        <v>14</v>
      </c>
      <c r="B18" s="50" t="s">
        <v>18</v>
      </c>
      <c r="C18" s="56"/>
    </row>
    <row r="19" spans="1:3" ht="15.75">
      <c r="A19" s="49">
        <v>15</v>
      </c>
      <c r="B19" s="50" t="s">
        <v>19</v>
      </c>
      <c r="C19" s="56"/>
    </row>
    <row r="20" spans="1:3" ht="15.75">
      <c r="A20" s="49">
        <v>16</v>
      </c>
      <c r="B20" s="50" t="s">
        <v>20</v>
      </c>
      <c r="C20" s="56"/>
    </row>
    <row r="21" spans="1:3" ht="15.75">
      <c r="A21" s="49">
        <v>17</v>
      </c>
      <c r="B21" s="50" t="s">
        <v>21</v>
      </c>
      <c r="C21" s="56"/>
    </row>
    <row r="22" spans="1:3" ht="15.75">
      <c r="A22" s="49">
        <v>18</v>
      </c>
      <c r="B22" s="50" t="s">
        <v>22</v>
      </c>
      <c r="C22" s="56"/>
    </row>
    <row r="23" spans="1:3" ht="15.75">
      <c r="A23" s="49">
        <v>19</v>
      </c>
      <c r="B23" s="50" t="s">
        <v>23</v>
      </c>
      <c r="C23" s="56"/>
    </row>
    <row r="24" spans="1:3" ht="15.75">
      <c r="A24" s="49">
        <v>20</v>
      </c>
      <c r="B24" s="50" t="s">
        <v>24</v>
      </c>
      <c r="C24" s="56"/>
    </row>
    <row r="25" spans="1:3" ht="15.75">
      <c r="A25" s="49">
        <v>21</v>
      </c>
      <c r="B25" s="50" t="s">
        <v>25</v>
      </c>
      <c r="C25" s="56"/>
    </row>
    <row r="26" spans="1:3" ht="15.75">
      <c r="A26" s="49">
        <v>22</v>
      </c>
      <c r="B26" s="50" t="s">
        <v>26</v>
      </c>
      <c r="C26" s="56"/>
    </row>
    <row r="27" spans="1:3" ht="15.75">
      <c r="A27" s="49">
        <v>23</v>
      </c>
      <c r="B27" s="50" t="s">
        <v>27</v>
      </c>
      <c r="C27" s="56"/>
    </row>
    <row r="28" spans="1:3" ht="15.75">
      <c r="A28" s="49">
        <v>24</v>
      </c>
      <c r="B28" s="50" t="s">
        <v>37</v>
      </c>
      <c r="C28" s="56"/>
    </row>
    <row r="29" spans="1:3" ht="15.75">
      <c r="A29" s="49">
        <v>25</v>
      </c>
      <c r="B29" s="50" t="s">
        <v>38</v>
      </c>
      <c r="C29" s="56"/>
    </row>
    <row r="30" spans="1:3" ht="15.75">
      <c r="A30" s="49">
        <v>26</v>
      </c>
      <c r="B30" s="50" t="s">
        <v>40</v>
      </c>
      <c r="C30" s="56"/>
    </row>
    <row r="31" spans="1:3" ht="15.75">
      <c r="A31" s="49">
        <v>27</v>
      </c>
      <c r="B31" s="50" t="s">
        <v>42</v>
      </c>
      <c r="C31" s="56"/>
    </row>
    <row r="32" spans="1:3" ht="15.75">
      <c r="A32" s="49">
        <v>28</v>
      </c>
      <c r="B32" s="50" t="s">
        <v>55</v>
      </c>
      <c r="C32" s="56"/>
    </row>
    <row r="33" spans="1:3" ht="15.75">
      <c r="A33" s="49">
        <v>29</v>
      </c>
      <c r="B33" s="50" t="s">
        <v>56</v>
      </c>
      <c r="C33" s="56"/>
    </row>
    <row r="34" spans="1:3" ht="15.75">
      <c r="A34" s="49">
        <v>30</v>
      </c>
      <c r="B34" s="50" t="s">
        <v>65</v>
      </c>
      <c r="C34" s="56"/>
    </row>
    <row r="35" spans="1:3" ht="15.75">
      <c r="A35" s="51"/>
      <c r="B35" s="51" t="s">
        <v>28</v>
      </c>
      <c r="C35" s="57">
        <f>SUM(C5:C34)</f>
        <v>4411.91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2022-04-14T11:10:23Z</cp:lastPrinted>
  <dcterms:created xsi:type="dcterms:W3CDTF">2011-06-30T06:54:46Z</dcterms:created>
  <dcterms:modified xsi:type="dcterms:W3CDTF">2022-05-26T06:34:06Z</dcterms:modified>
  <cp:category/>
  <cp:version/>
  <cp:contentType/>
  <cp:contentStatus/>
</cp:coreProperties>
</file>